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30" windowWidth="15570" windowHeight="10155" activeTab="0"/>
  </bookViews>
  <sheets>
    <sheet name="RK-28-2015-12 př. 2 " sheetId="1" r:id="rId1"/>
  </sheets>
  <definedNames>
    <definedName name="_xlnm.Print_Area" localSheetId="0">'RK-28-2015-12 př. 2 '!$A$1:$J$56</definedName>
  </definedNames>
  <calcPr fullCalcOnLoad="1"/>
</workbook>
</file>

<file path=xl/sharedStrings.xml><?xml version="1.0" encoding="utf-8"?>
<sst xmlns="http://schemas.openxmlformats.org/spreadsheetml/2006/main" count="59" uniqueCount="37">
  <si>
    <t>Paragraf</t>
  </si>
  <si>
    <t>Návrh na změnu</t>
  </si>
  <si>
    <t>Rozpočet po úpravě</t>
  </si>
  <si>
    <t>Celkem</t>
  </si>
  <si>
    <t>Položka  5331 - Neinvestiční příspěvky zřízeným příspěvkovým organizacím s UZ 00000</t>
  </si>
  <si>
    <t>počet stran: 1</t>
  </si>
  <si>
    <t>Rozpočet výdajů schválený</t>
  </si>
  <si>
    <t xml:space="preserve">Příspěvkové organizace </t>
  </si>
  <si>
    <t>Příspěvkové organizace</t>
  </si>
  <si>
    <t>v  Kč</t>
  </si>
  <si>
    <t>Domov Ždírec</t>
  </si>
  <si>
    <t>Domov pro seniory Velké Meziříčí</t>
  </si>
  <si>
    <t xml:space="preserve">I. Úprava příjmů rozpočtu kraje </t>
  </si>
  <si>
    <t>Položka 2122 - Odvody příspěvkových organizací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</si>
  <si>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</si>
  <si>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</si>
  <si>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</si>
  <si>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</si>
  <si>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</si>
  <si>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</si>
  <si>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úpravě</t>
  </si>
  <si>
    <t>Domov Kamélie Křižanov</t>
  </si>
  <si>
    <t>Nazev Organizace</t>
  </si>
  <si>
    <t>Odvod z investičního fondu</t>
  </si>
  <si>
    <t>" +  "</t>
  </si>
  <si>
    <t>III. Upravený závazný ukazatel "Příspěvek na provoz" u příspěvkových organizací na rok 2015 (UZ 00000)</t>
  </si>
  <si>
    <t>v   Kč</t>
  </si>
  <si>
    <t>IV. Upravený závazný ukazatel  "Odvod z fondu investic" na rok 2015</t>
  </si>
  <si>
    <t>Návrh na provedení rozpočtového opatření na kapitole Sociální věci</t>
  </si>
  <si>
    <t xml:space="preserve">II. Úprava výdajů rozpočtu kraje </t>
  </si>
  <si>
    <t>kapitola Sociální věci</t>
  </si>
  <si>
    <t>Změna příspěvku na provoz (položka 5331 - Neinvestiční příspěvky zřízeným příspěvkovým organizacím, UZ 000000, ORJ 5100)</t>
  </si>
  <si>
    <t>kapitola Rezerva a rozvoj kraje</t>
  </si>
  <si>
    <t>Název položky</t>
  </si>
  <si>
    <t>Péče o lidské zdroje a majetek kraje</t>
  </si>
  <si>
    <t>Položka  5901 - Nespecifikovaná rezerva</t>
  </si>
  <si>
    <t>RK-28-2015-12,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</si>
</sst>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34" borderId="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6" fillId="0" borderId="13" xfId="0" applyNumberFormat="1" applyFont="1" applyBorder="1" applyAlignment="1">
      <alignment/>
    </xf>
    <xf numFmtId="3" fontId="46" fillId="0" borderId="14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46" fillId="0" borderId="16" xfId="0" applyNumberFormat="1" applyFont="1" applyBorder="1" applyAlignment="1">
      <alignment/>
    </xf>
    <xf numFmtId="0" fontId="46" fillId="0" borderId="17" xfId="0" applyFont="1" applyBorder="1" applyAlignment="1">
      <alignment/>
    </xf>
    <xf numFmtId="3" fontId="46" fillId="0" borderId="18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8" xfId="0" applyFont="1" applyBorder="1" applyAlignment="1">
      <alignment/>
    </xf>
    <xf numFmtId="3" fontId="46" fillId="0" borderId="19" xfId="0" applyNumberFormat="1" applyFont="1" applyBorder="1" applyAlignment="1">
      <alignment/>
    </xf>
    <xf numFmtId="3" fontId="46" fillId="0" borderId="20" xfId="0" applyNumberFormat="1" applyFont="1" applyBorder="1" applyAlignment="1">
      <alignment/>
    </xf>
    <xf numFmtId="0" fontId="46" fillId="0" borderId="21" xfId="0" applyFont="1" applyBorder="1" applyAlignment="1">
      <alignment/>
    </xf>
    <xf numFmtId="3" fontId="46" fillId="0" borderId="22" xfId="0" applyNumberFormat="1" applyFont="1" applyBorder="1" applyAlignment="1">
      <alignment/>
    </xf>
    <xf numFmtId="3" fontId="46" fillId="0" borderId="23" xfId="0" applyNumberFormat="1" applyFont="1" applyBorder="1" applyAlignment="1">
      <alignment/>
    </xf>
    <xf numFmtId="3" fontId="46" fillId="0" borderId="24" xfId="0" applyNumberFormat="1" applyFont="1" applyBorder="1" applyAlignment="1">
      <alignment/>
    </xf>
    <xf numFmtId="3" fontId="46" fillId="0" borderId="25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46" fillId="0" borderId="20" xfId="0" applyNumberFormat="1" applyFont="1" applyBorder="1" applyAlignment="1">
      <alignment/>
    </xf>
    <xf numFmtId="3" fontId="46" fillId="33" borderId="26" xfId="0" applyNumberFormat="1" applyFont="1" applyFill="1" applyBorder="1" applyAlignment="1">
      <alignment/>
    </xf>
    <xf numFmtId="3" fontId="46" fillId="33" borderId="27" xfId="0" applyNumberFormat="1" applyFont="1" applyFill="1" applyBorder="1" applyAlignment="1">
      <alignment/>
    </xf>
    <xf numFmtId="3" fontId="46" fillId="33" borderId="28" xfId="0" applyNumberFormat="1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7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/>
    </xf>
    <xf numFmtId="49" fontId="47" fillId="33" borderId="35" xfId="0" applyNumberFormat="1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 vertical="center"/>
    </xf>
    <xf numFmtId="0" fontId="46" fillId="0" borderId="38" xfId="0" applyFont="1" applyBorder="1" applyAlignment="1">
      <alignment horizontal="left"/>
    </xf>
    <xf numFmtId="3" fontId="46" fillId="0" borderId="39" xfId="0" applyNumberFormat="1" applyFont="1" applyBorder="1" applyAlignment="1">
      <alignment horizontal="right"/>
    </xf>
    <xf numFmtId="0" fontId="46" fillId="0" borderId="40" xfId="0" applyFont="1" applyBorder="1" applyAlignment="1">
      <alignment/>
    </xf>
    <xf numFmtId="3" fontId="46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 horizontal="center" vertical="center" wrapText="1" shrinkToFit="1"/>
    </xf>
    <xf numFmtId="0" fontId="46" fillId="33" borderId="35" xfId="0" applyFont="1" applyFill="1" applyBorder="1" applyAlignment="1">
      <alignment horizontal="center" vertical="center" wrapText="1" shrinkToFit="1"/>
    </xf>
    <xf numFmtId="0" fontId="46" fillId="0" borderId="41" xfId="0" applyFont="1" applyBorder="1" applyAlignment="1">
      <alignment/>
    </xf>
    <xf numFmtId="0" fontId="47" fillId="33" borderId="26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46" fillId="0" borderId="41" xfId="0" applyFont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 wrapText="1" shrinkToFit="1"/>
    </xf>
    <xf numFmtId="0" fontId="49" fillId="0" borderId="0" xfId="0" applyFont="1" applyAlignment="1">
      <alignment/>
    </xf>
    <xf numFmtId="0" fontId="2" fillId="33" borderId="42" xfId="48" applyFont="1" applyFill="1" applyBorder="1" applyAlignment="1">
      <alignment/>
      <protection/>
    </xf>
    <xf numFmtId="0" fontId="4" fillId="33" borderId="43" xfId="0" applyFont="1" applyFill="1" applyBorder="1" applyAlignment="1">
      <alignment/>
    </xf>
    <xf numFmtId="0" fontId="47" fillId="33" borderId="44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 wrapText="1"/>
    </xf>
    <xf numFmtId="0" fontId="46" fillId="0" borderId="45" xfId="0" applyFont="1" applyBorder="1" applyAlignment="1">
      <alignment horizontal="center" wrapText="1"/>
    </xf>
    <xf numFmtId="0" fontId="47" fillId="33" borderId="46" xfId="0" applyFont="1" applyFill="1" applyBorder="1" applyAlignment="1">
      <alignment/>
    </xf>
    <xf numFmtId="0" fontId="47" fillId="33" borderId="35" xfId="0" applyFont="1" applyFill="1" applyBorder="1" applyAlignment="1">
      <alignment/>
    </xf>
    <xf numFmtId="0" fontId="47" fillId="33" borderId="19" xfId="0" applyFont="1" applyFill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7" fillId="33" borderId="25" xfId="0" applyFont="1" applyFill="1" applyBorder="1" applyAlignment="1">
      <alignment horizontal="center" wrapText="1"/>
    </xf>
    <xf numFmtId="0" fontId="46" fillId="0" borderId="47" xfId="0" applyFont="1" applyBorder="1" applyAlignment="1">
      <alignment horizontal="center" wrapText="1"/>
    </xf>
    <xf numFmtId="0" fontId="46" fillId="34" borderId="48" xfId="0" applyFont="1" applyFill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47" fillId="35" borderId="39" xfId="0" applyFont="1" applyFill="1" applyBorder="1" applyAlignment="1">
      <alignment horizontal="center" vertical="center" wrapText="1"/>
    </xf>
    <xf numFmtId="0" fontId="47" fillId="35" borderId="53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/>
    </xf>
    <xf numFmtId="0" fontId="46" fillId="0" borderId="55" xfId="0" applyFont="1" applyBorder="1" applyAlignment="1">
      <alignment/>
    </xf>
    <xf numFmtId="0" fontId="2" fillId="0" borderId="0" xfId="0" applyFont="1" applyAlignment="1">
      <alignment horizontal="left"/>
    </xf>
    <xf numFmtId="0" fontId="47" fillId="33" borderId="50" xfId="0" applyFont="1" applyFill="1" applyBorder="1" applyAlignment="1">
      <alignment horizontal="center" vertical="center"/>
    </xf>
    <xf numFmtId="0" fontId="47" fillId="33" borderId="56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39" xfId="0" applyFont="1" applyBorder="1" applyAlignment="1">
      <alignment vertical="center"/>
    </xf>
    <xf numFmtId="0" fontId="46" fillId="0" borderId="57" xfId="0" applyFont="1" applyBorder="1" applyAlignment="1">
      <alignment vertical="center"/>
    </xf>
    <xf numFmtId="3" fontId="46" fillId="0" borderId="37" xfId="0" applyNumberFormat="1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3" fontId="46" fillId="0" borderId="30" xfId="0" applyNumberFormat="1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3" fontId="46" fillId="0" borderId="32" xfId="0" applyNumberFormat="1" applyFont="1" applyBorder="1" applyAlignment="1">
      <alignment vertical="center"/>
    </xf>
    <xf numFmtId="0" fontId="46" fillId="0" borderId="36" xfId="0" applyFont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56"/>
  <sheetViews>
    <sheetView tabSelected="1" zoomScalePageLayoutView="0" workbookViewId="0" topLeftCell="A1">
      <selection activeCell="G6" sqref="G6"/>
    </sheetView>
  </sheetViews>
  <sheetFormatPr defaultColWidth="9.00390625" defaultRowHeight="15"/>
  <cols>
    <col min="1" max="3" width="5.421875" style="1" customWidth="1"/>
    <col min="4" max="4" width="13.28125" style="1" customWidth="1"/>
    <col min="5" max="5" width="33.8515625" style="1" customWidth="1"/>
    <col min="6" max="6" width="20.140625" style="1" customWidth="1"/>
    <col min="7" max="7" width="19.421875" style="1" customWidth="1"/>
    <col min="8" max="8" width="20.00390625" style="1" customWidth="1"/>
    <col min="9" max="9" width="21.28125" style="1" customWidth="1"/>
    <col min="10" max="10" width="8.421875" style="1" customWidth="1"/>
    <col min="11" max="16384" width="9.00390625" style="1" customWidth="1"/>
  </cols>
  <sheetData>
    <row r="1" spans="8:9" ht="15">
      <c r="H1" s="78" t="s">
        <v>36</v>
      </c>
      <c r="I1" s="78"/>
    </row>
    <row r="2" spans="8:9" ht="15">
      <c r="H2" s="78" t="s">
        <v>5</v>
      </c>
      <c r="I2" s="78"/>
    </row>
    <row r="3" ht="15.75">
      <c r="D3" s="53" t="s">
        <v>28</v>
      </c>
    </row>
    <row r="4" ht="15">
      <c r="D4" s="7"/>
    </row>
    <row r="6" spans="4:5" ht="15">
      <c r="D6" s="7" t="s">
        <v>12</v>
      </c>
      <c r="E6" s="7"/>
    </row>
    <row r="7" ht="15" thickBot="1">
      <c r="H7" s="2" t="s">
        <v>26</v>
      </c>
    </row>
    <row r="8" spans="4:8" ht="39" customHeight="1">
      <c r="D8" s="82" t="s">
        <v>0</v>
      </c>
      <c r="E8" s="52" t="s">
        <v>13</v>
      </c>
      <c r="F8" s="34" t="s">
        <v>14</v>
      </c>
      <c r="G8" s="35" t="s">
        <v>15</v>
      </c>
      <c r="H8" s="36" t="s">
        <v>16</v>
      </c>
    </row>
    <row r="9" spans="4:8" ht="13.5" customHeight="1">
      <c r="D9" s="83"/>
      <c r="E9" s="46"/>
      <c r="F9" s="33"/>
      <c r="G9" s="32" t="s">
        <v>17</v>
      </c>
      <c r="H9" s="37" t="s">
        <v>18</v>
      </c>
    </row>
    <row r="10" spans="4:8" ht="14.25" customHeight="1" thickBot="1">
      <c r="D10" s="84"/>
      <c r="E10" s="47"/>
      <c r="F10" s="38" t="s">
        <v>19</v>
      </c>
      <c r="G10" s="39" t="s">
        <v>24</v>
      </c>
      <c r="H10" s="40" t="s">
        <v>20</v>
      </c>
    </row>
    <row r="11" spans="4:8" ht="19.5" customHeight="1">
      <c r="D11" s="51">
        <v>4357</v>
      </c>
      <c r="E11" s="48" t="s">
        <v>21</v>
      </c>
      <c r="F11" s="12">
        <v>783000</v>
      </c>
      <c r="G11" s="12">
        <v>336000</v>
      </c>
      <c r="H11" s="13">
        <f>F11+G11</f>
        <v>1119000</v>
      </c>
    </row>
    <row r="12" spans="4:8" ht="19.5" customHeight="1">
      <c r="D12" s="51">
        <v>4350</v>
      </c>
      <c r="E12" s="48" t="s">
        <v>10</v>
      </c>
      <c r="F12" s="14">
        <v>1360000</v>
      </c>
      <c r="G12" s="14">
        <v>228000</v>
      </c>
      <c r="H12" s="15">
        <f>F12+G12</f>
        <v>1588000</v>
      </c>
    </row>
    <row r="13" spans="4:8" ht="19.5" customHeight="1" thickBot="1">
      <c r="D13" s="51">
        <v>4350</v>
      </c>
      <c r="E13" s="48" t="s">
        <v>11</v>
      </c>
      <c r="F13" s="20">
        <v>1156000</v>
      </c>
      <c r="G13" s="20">
        <v>174000</v>
      </c>
      <c r="H13" s="21">
        <f>F13+G13</f>
        <v>1330000</v>
      </c>
    </row>
    <row r="14" spans="4:8" ht="15.75" thickBot="1">
      <c r="D14" s="49" t="s">
        <v>3</v>
      </c>
      <c r="E14" s="50"/>
      <c r="F14" s="30">
        <f>SUM(F11:F13)</f>
        <v>3299000</v>
      </c>
      <c r="G14" s="30">
        <f>SUM(G11:G13)</f>
        <v>738000</v>
      </c>
      <c r="H14" s="31">
        <f>SUM(H11:H13)</f>
        <v>4037000</v>
      </c>
    </row>
    <row r="17" ht="15">
      <c r="D17" s="7" t="s">
        <v>29</v>
      </c>
    </row>
    <row r="18" ht="15">
      <c r="D18" s="7"/>
    </row>
    <row r="19" ht="15">
      <c r="D19" s="7" t="s">
        <v>30</v>
      </c>
    </row>
    <row r="20" spans="4:9" ht="30" customHeight="1">
      <c r="D20" s="87" t="s">
        <v>31</v>
      </c>
      <c r="E20" s="88"/>
      <c r="F20" s="88"/>
      <c r="G20" s="88"/>
      <c r="H20" s="88"/>
      <c r="I20" s="8"/>
    </row>
    <row r="21" ht="15" thickBot="1">
      <c r="H21" s="2" t="s">
        <v>9</v>
      </c>
    </row>
    <row r="22" spans="4:9" ht="35.25" customHeight="1">
      <c r="D22" s="79" t="s">
        <v>0</v>
      </c>
      <c r="E22" s="82" t="s">
        <v>7</v>
      </c>
      <c r="F22" s="56" t="s">
        <v>4</v>
      </c>
      <c r="G22" s="57"/>
      <c r="H22" s="58"/>
      <c r="I22" s="9"/>
    </row>
    <row r="23" spans="4:8" ht="20.25" customHeight="1">
      <c r="D23" s="80"/>
      <c r="E23" s="83"/>
      <c r="F23" s="63" t="s">
        <v>6</v>
      </c>
      <c r="G23" s="61" t="s">
        <v>1</v>
      </c>
      <c r="H23" s="85" t="s">
        <v>2</v>
      </c>
    </row>
    <row r="24" spans="4:8" ht="20.25" customHeight="1" thickBot="1">
      <c r="D24" s="81"/>
      <c r="E24" s="84"/>
      <c r="F24" s="64"/>
      <c r="G24" s="62"/>
      <c r="H24" s="86"/>
    </row>
    <row r="25" spans="4:8" ht="15" customHeight="1">
      <c r="D25" s="65">
        <v>4350</v>
      </c>
      <c r="E25" s="22" t="s">
        <v>10</v>
      </c>
      <c r="F25" s="23">
        <v>1978000</v>
      </c>
      <c r="G25" s="24">
        <v>1320000</v>
      </c>
      <c r="H25" s="25">
        <f>F25+G25</f>
        <v>3298000</v>
      </c>
    </row>
    <row r="26" spans="4:8" ht="15" customHeight="1" thickBot="1">
      <c r="D26" s="66"/>
      <c r="E26" s="19" t="s">
        <v>11</v>
      </c>
      <c r="F26" s="26">
        <v>1397000</v>
      </c>
      <c r="G26" s="27">
        <v>817000</v>
      </c>
      <c r="H26" s="28">
        <f>F26+G26</f>
        <v>2214000</v>
      </c>
    </row>
    <row r="27" spans="4:8" ht="15" customHeight="1" thickBot="1">
      <c r="D27" s="59" t="s">
        <v>3</v>
      </c>
      <c r="E27" s="60"/>
      <c r="F27" s="29">
        <f>SUM(F25:F26)</f>
        <v>3375000</v>
      </c>
      <c r="G27" s="30">
        <f>SUM(G25:G26)</f>
        <v>2137000</v>
      </c>
      <c r="H27" s="31">
        <f>SUM(H25:H26)</f>
        <v>5512000</v>
      </c>
    </row>
    <row r="29" ht="15">
      <c r="D29" s="7" t="s">
        <v>32</v>
      </c>
    </row>
    <row r="30" ht="15" thickBot="1">
      <c r="H30" s="2" t="s">
        <v>9</v>
      </c>
    </row>
    <row r="31" spans="4:8" ht="13.5" customHeight="1">
      <c r="D31" s="79" t="s">
        <v>0</v>
      </c>
      <c r="E31" s="82" t="s">
        <v>33</v>
      </c>
      <c r="F31" s="56" t="s">
        <v>35</v>
      </c>
      <c r="G31" s="57"/>
      <c r="H31" s="58"/>
    </row>
    <row r="32" spans="4:8" ht="13.5" customHeight="1">
      <c r="D32" s="80"/>
      <c r="E32" s="83"/>
      <c r="F32" s="63" t="s">
        <v>6</v>
      </c>
      <c r="G32" s="61" t="s">
        <v>1</v>
      </c>
      <c r="H32" s="85" t="s">
        <v>2</v>
      </c>
    </row>
    <row r="33" spans="4:8" ht="15" thickBot="1">
      <c r="D33" s="81"/>
      <c r="E33" s="84"/>
      <c r="F33" s="64"/>
      <c r="G33" s="62"/>
      <c r="H33" s="86"/>
    </row>
    <row r="34" spans="4:8" ht="14.25">
      <c r="D34" s="65">
        <v>6409</v>
      </c>
      <c r="E34" s="89" t="s">
        <v>34</v>
      </c>
      <c r="F34" s="91">
        <v>21180000</v>
      </c>
      <c r="G34" s="93">
        <v>-1399000</v>
      </c>
      <c r="H34" s="95">
        <f>F34+G34</f>
        <v>19781000</v>
      </c>
    </row>
    <row r="35" spans="4:8" ht="15" thickBot="1">
      <c r="D35" s="66"/>
      <c r="E35" s="90"/>
      <c r="F35" s="92"/>
      <c r="G35" s="94"/>
      <c r="H35" s="96"/>
    </row>
    <row r="36" spans="4:8" ht="15.75" thickBot="1">
      <c r="D36" s="59" t="s">
        <v>3</v>
      </c>
      <c r="E36" s="60"/>
      <c r="F36" s="29">
        <f>SUM(F34:F35)</f>
        <v>21180000</v>
      </c>
      <c r="G36" s="30">
        <f>SUM(G34:G35)</f>
        <v>-1399000</v>
      </c>
      <c r="H36" s="31">
        <f>SUM(H34:H35)</f>
        <v>19781000</v>
      </c>
    </row>
    <row r="40" spans="4:6" ht="15">
      <c r="D40" s="3" t="s">
        <v>25</v>
      </c>
      <c r="E40" s="4"/>
      <c r="F40" s="5"/>
    </row>
    <row r="41" spans="4:6" ht="15.75" thickBot="1">
      <c r="D41" s="4"/>
      <c r="E41" s="4"/>
      <c r="F41" s="2" t="s">
        <v>9</v>
      </c>
    </row>
    <row r="42" spans="4:6" ht="14.25">
      <c r="D42" s="67" t="s">
        <v>0</v>
      </c>
      <c r="E42" s="69" t="s">
        <v>8</v>
      </c>
      <c r="F42" s="69" t="s">
        <v>9</v>
      </c>
    </row>
    <row r="43" spans="4:9" ht="15" thickBot="1">
      <c r="D43" s="68"/>
      <c r="E43" s="70"/>
      <c r="F43" s="70"/>
      <c r="I43" s="2"/>
    </row>
    <row r="44" spans="4:6" ht="14.25">
      <c r="D44" s="65">
        <v>4350</v>
      </c>
      <c r="E44" s="18" t="s">
        <v>10</v>
      </c>
      <c r="F44" s="10">
        <f>H25</f>
        <v>3298000</v>
      </c>
    </row>
    <row r="45" spans="4:6" ht="15" thickBot="1">
      <c r="D45" s="66"/>
      <c r="E45" s="19" t="s">
        <v>11</v>
      </c>
      <c r="F45" s="11">
        <f>H26</f>
        <v>2214000</v>
      </c>
    </row>
    <row r="46" spans="4:6" ht="15.75" thickBot="1">
      <c r="D46" s="54" t="s">
        <v>3</v>
      </c>
      <c r="E46" s="55"/>
      <c r="F46" s="6">
        <f>SUM(F44:F45)</f>
        <v>5512000</v>
      </c>
    </row>
    <row r="49" spans="4:6" ht="15">
      <c r="D49" s="3" t="s">
        <v>27</v>
      </c>
      <c r="E49" s="4"/>
      <c r="F49" s="5"/>
    </row>
    <row r="50" spans="4:6" ht="15.75" thickBot="1">
      <c r="D50" s="4"/>
      <c r="E50" s="4"/>
      <c r="F50" s="2" t="s">
        <v>9</v>
      </c>
    </row>
    <row r="51" spans="4:6" ht="14.25" customHeight="1">
      <c r="D51" s="69" t="s">
        <v>0</v>
      </c>
      <c r="E51" s="72" t="s">
        <v>22</v>
      </c>
      <c r="F51" s="74" t="s">
        <v>23</v>
      </c>
    </row>
    <row r="52" spans="4:6" ht="15" customHeight="1" thickBot="1">
      <c r="D52" s="71"/>
      <c r="E52" s="73"/>
      <c r="F52" s="75"/>
    </row>
    <row r="53" spans="4:6" ht="15" thickBot="1">
      <c r="D53" s="41">
        <v>4357</v>
      </c>
      <c r="E53" s="42" t="s">
        <v>21</v>
      </c>
      <c r="F53" s="43">
        <f>H11</f>
        <v>1119000</v>
      </c>
    </row>
    <row r="54" spans="4:6" ht="14.25">
      <c r="D54" s="76">
        <v>4350</v>
      </c>
      <c r="E54" s="44" t="s">
        <v>10</v>
      </c>
      <c r="F54" s="45">
        <f>H12</f>
        <v>1588000</v>
      </c>
    </row>
    <row r="55" spans="4:6" ht="15" thickBot="1">
      <c r="D55" s="77"/>
      <c r="E55" s="16" t="s">
        <v>11</v>
      </c>
      <c r="F55" s="17">
        <f>H13</f>
        <v>1330000</v>
      </c>
    </row>
    <row r="56" spans="4:6" ht="15.75" thickBot="1">
      <c r="D56" s="54" t="s">
        <v>3</v>
      </c>
      <c r="E56" s="55"/>
      <c r="F56" s="6">
        <f>SUM(F53:F55)</f>
        <v>4037000</v>
      </c>
    </row>
  </sheetData>
  <sheetProtection/>
  <mergeCells count="34">
    <mergeCell ref="D34:D35"/>
    <mergeCell ref="D36:E36"/>
    <mergeCell ref="E34:E35"/>
    <mergeCell ref="F34:F35"/>
    <mergeCell ref="G34:G35"/>
    <mergeCell ref="H34:H35"/>
    <mergeCell ref="D8:D10"/>
    <mergeCell ref="D20:H20"/>
    <mergeCell ref="D31:D33"/>
    <mergeCell ref="E31:E33"/>
    <mergeCell ref="F31:H31"/>
    <mergeCell ref="F32:F33"/>
    <mergeCell ref="G32:G33"/>
    <mergeCell ref="H32:H33"/>
    <mergeCell ref="F42:F43"/>
    <mergeCell ref="D51:D52"/>
    <mergeCell ref="E51:E52"/>
    <mergeCell ref="F51:F52"/>
    <mergeCell ref="D54:D55"/>
    <mergeCell ref="H1:I1"/>
    <mergeCell ref="H2:I2"/>
    <mergeCell ref="D22:D24"/>
    <mergeCell ref="E22:E24"/>
    <mergeCell ref="H23:H24"/>
    <mergeCell ref="D56:E56"/>
    <mergeCell ref="F22:H22"/>
    <mergeCell ref="D46:E46"/>
    <mergeCell ref="D27:E27"/>
    <mergeCell ref="G23:G24"/>
    <mergeCell ref="F23:F24"/>
    <mergeCell ref="D25:D26"/>
    <mergeCell ref="D42:D43"/>
    <mergeCell ref="E42:E43"/>
    <mergeCell ref="D44:D45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2015-09-23T13:22:23Z</cp:lastPrinted>
  <dcterms:created xsi:type="dcterms:W3CDTF">2012-11-27T13:49:59Z</dcterms:created>
  <dcterms:modified xsi:type="dcterms:W3CDTF">2015-09-24T08:44:14Z</dcterms:modified>
  <cp:category/>
  <cp:version/>
  <cp:contentType/>
  <cp:contentStatus/>
</cp:coreProperties>
</file>