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40" windowWidth="15576" windowHeight="4500" tabRatio="622" activeTab="0"/>
  </bookViews>
  <sheets>
    <sheet name="RK-16-2015-59, př. 1  " sheetId="1" r:id="rId1"/>
  </sheets>
  <definedNames>
    <definedName name="_xlnm.Print_Area" localSheetId="0">'RK-16-2015-59, př. 1  '!$A$1:$P$27</definedName>
  </definedNames>
  <calcPr fullCalcOnLoad="1"/>
</workbook>
</file>

<file path=xl/sharedStrings.xml><?xml version="1.0" encoding="utf-8"?>
<sst xmlns="http://schemas.openxmlformats.org/spreadsheetml/2006/main" count="50" uniqueCount="38">
  <si>
    <t>Organizace</t>
  </si>
  <si>
    <t>Použití</t>
  </si>
  <si>
    <t xml:space="preserve"> </t>
  </si>
  <si>
    <t>údržba a opravy majetku, který PO používá k činnosti</t>
  </si>
  <si>
    <t>v tis. Kč</t>
  </si>
  <si>
    <t>celkem vč. odvodu</t>
  </si>
  <si>
    <t>Pořízení movitého majetku</t>
  </si>
  <si>
    <t>Technické zhodnocení nem. maj., údržba a opravy maj., který PO používá k činnosti</t>
  </si>
  <si>
    <t>pořízení movitého majetku</t>
  </si>
  <si>
    <t>ponechání již v RK schváleného a platného požadavku</t>
  </si>
  <si>
    <t>xxxxxxxx</t>
  </si>
  <si>
    <t>změna výše čerpání, změna požadavku (nebude realizováno)</t>
  </si>
  <si>
    <t>nový požadavek k zařazení nemovitého, movitého majetku nebo nový objem použití</t>
  </si>
  <si>
    <t>Poznámka:</t>
  </si>
  <si>
    <t>název akce</t>
  </si>
  <si>
    <t>technické zhodnocení nemovitého majetku</t>
  </si>
  <si>
    <t>Tvorba celkem</t>
  </si>
  <si>
    <t xml:space="preserve"> Organizace</t>
  </si>
  <si>
    <t>počet stran: 1</t>
  </si>
  <si>
    <t>Celkem  v tis. Kč</t>
  </si>
  <si>
    <t>Zůstatek k 1. 1. 2014</t>
  </si>
  <si>
    <t>Upravený zůstatek k 31.12.2014</t>
  </si>
  <si>
    <t>Návrh na úpravu použití fondu investic v roce 2015</t>
  </si>
  <si>
    <t>Návrh na úpravu věcného čerpání fondu investic v roce 2015</t>
  </si>
  <si>
    <t>Gymnázium, SOŠ a VOŠ Ledeč nad Sázavou</t>
  </si>
  <si>
    <t>Zůstatek k 1. 1. 2015</t>
  </si>
  <si>
    <t>Zůstatek k 31.12.2015</t>
  </si>
  <si>
    <r>
      <t xml:space="preserve">oprava fasády, chodníku 242 tis. Kč, </t>
    </r>
    <r>
      <rPr>
        <b/>
        <sz val="8"/>
        <rFont val="Arial"/>
        <family val="2"/>
      </rPr>
      <t>oprava podlahy  ve sportovní hale 550 tis. Kč</t>
    </r>
  </si>
  <si>
    <t>CNC soustruh 1 089 tis. Kč, vybavení chemické laboratoře 502 tis. Kč, odměřovací zařízení na soustruh 60 tis. Kč, klimatizace do učeben IVT 150 tis. Kč</t>
  </si>
  <si>
    <t>Střední průmyslová škola Třebíč</t>
  </si>
  <si>
    <r>
      <t xml:space="preserve">pracoviště měření optických vláken a světelných zdrojů 240 tis. Kč, kompresor pro CNC stroje 120 tis. Kč,plnička klimatizace BOSCH AC s příslušenstvím 121 tis. Kč, přístroj pro diagnostiku a měření emisí 530 tis. Kč,pásová pila na kov 50 tis. Kč,měření kouřivosti vznětových motorů 303 tis.Kč, SW klíče Metrosoft Quartis 300 tis. Kč,prosklená vitrína s otočným panelem 100 tis. Kč, analytické váhy 50 tis. Kč, konvenční obráběcí stroje 2ks (ID) 600 tis. Kč,  měnič do laboratoře robotiky 70 tis. Kč, zahradní traktor (nové multifunkční zařízení) 170 tis. Kč,tiskový a kopírovací systém 230 tis. Kč, velkokapacitní úložiště obrazů operačních systémů storage (ID v r. 2014) 240 tis. Kč, datové centrum (ID 232 tis. Kč) 690 tis. Kč, simulační program 300 tis. Kč, </t>
    </r>
    <r>
      <rPr>
        <b/>
        <sz val="8"/>
        <rFont val="Arial"/>
        <family val="2"/>
      </rPr>
      <t>lednice 60 tis. Kč</t>
    </r>
  </si>
  <si>
    <t>Odsouhlasené čerpání fondu investic</t>
  </si>
  <si>
    <t>Fond investic po úpravě</t>
  </si>
  <si>
    <t>VOŠ, OA a SOU technické Chotěboř</t>
  </si>
  <si>
    <t>oprava zábradlí na hl. budově vč. bezbariérového přístupu 150 tis. Kč</t>
  </si>
  <si>
    <r>
      <t>frézka (ID) 450 tis. Kč, soustruh (ID) 300 tis. Kč, CNC router 900 tis. Kč, formátovací pila 450 tis. Kč, 3D měření 320 tis. Kč, myčka 80 tis. Kč, bojler 85 tis. Kč, 3</t>
    </r>
    <r>
      <rPr>
        <b/>
        <sz val="8"/>
        <rFont val="Arial"/>
        <family val="2"/>
      </rPr>
      <t>D tiskárna 120 tis. Kč</t>
    </r>
  </si>
  <si>
    <r>
      <t>rekonstrukce kluboven na učebny výpočetní techniky</t>
    </r>
    <r>
      <rPr>
        <b/>
        <sz val="8"/>
        <rFont val="Arial"/>
        <family val="2"/>
      </rPr>
      <t xml:space="preserve"> včetně projektu a stavebního dozoru</t>
    </r>
    <r>
      <rPr>
        <sz val="8"/>
        <rFont val="Arial"/>
        <family val="2"/>
      </rPr>
      <t xml:space="preserve"> </t>
    </r>
    <r>
      <rPr>
        <strike/>
        <sz val="8"/>
        <rFont val="Arial"/>
        <family val="2"/>
      </rPr>
      <t>1 936 tis. Kč</t>
    </r>
    <r>
      <rPr>
        <sz val="8"/>
        <rFont val="Arial"/>
        <family val="2"/>
      </rPr>
      <t xml:space="preserve"> </t>
    </r>
    <r>
      <rPr>
        <b/>
        <sz val="8"/>
        <rFont val="Arial"/>
        <family val="2"/>
      </rPr>
      <t>2 501 tis. Kč</t>
    </r>
    <r>
      <rPr>
        <sz val="8"/>
        <rFont val="Arial"/>
        <family val="2"/>
      </rPr>
      <t xml:space="preserve">, rozšíření Wifi sítě - 2.etapa 150 tis. Kč, rekonstrukce elektroinstalace - budova A Manželů Curieových 370 tis. Kč, rekonstrukce kovárny 350 tis. Kč, rekonstrukce rozvodů vzduchu 60 tis. Kč, rekonstrukce konvenčních obráběcích strojů (ID) 150 tis. Kč, </t>
    </r>
  </si>
  <si>
    <t xml:space="preserve">        RK-16-2015-59, př. 1</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</si>
</sst>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54">
    <font>
      <sz val="10"/>
      <name val="Arial CE"/>
      <family val="0"/>
    </font>
    <font>
      <b/>
      <sz val="8"/>
      <name val="Arial CE"/>
      <family val="2"/>
    </font>
    <font>
      <b/>
      <sz val="10"/>
      <name val="Arial CE"/>
      <family val="2"/>
    </font>
    <font>
      <b/>
      <sz val="14"/>
      <name val="Arial CE"/>
      <family val="2"/>
    </font>
    <font>
      <u val="single"/>
      <sz val="10"/>
      <color indexed="12"/>
      <name val="Arial CE"/>
      <family val="0"/>
    </font>
    <font>
      <u val="single"/>
      <sz val="10"/>
      <color indexed="36"/>
      <name val="Arial CE"/>
      <family val="0"/>
    </font>
    <font>
      <b/>
      <sz val="12"/>
      <name val="Arial"/>
      <family val="2"/>
    </font>
    <font>
      <sz val="10"/>
      <name val="Arial"/>
      <family val="2"/>
    </font>
    <font>
      <sz val="8"/>
      <name val="Arial"/>
      <family val="2"/>
    </font>
    <font>
      <b/>
      <sz val="10"/>
      <name val="Arial"/>
      <family val="2"/>
    </font>
    <font>
      <sz val="10"/>
      <color indexed="8"/>
      <name val="Arial"/>
      <family val="2"/>
    </font>
    <font>
      <b/>
      <sz val="11"/>
      <name val="Arial"/>
      <family val="2"/>
    </font>
    <font>
      <sz val="8"/>
      <name val="Arial CE"/>
      <family val="0"/>
    </font>
    <font>
      <b/>
      <sz val="12"/>
      <name val="Arial CE"/>
      <family val="0"/>
    </font>
    <font>
      <strike/>
      <sz val="10"/>
      <name val="Arial"/>
      <family val="2"/>
    </font>
    <font>
      <sz val="10"/>
      <color indexed="48"/>
      <name val="Arial CE"/>
      <family val="0"/>
    </font>
    <font>
      <b/>
      <sz val="8"/>
      <name val="Arial"/>
      <family val="2"/>
    </font>
    <font>
      <strike/>
      <sz val="8"/>
      <name val="Arial"/>
      <family val="2"/>
    </font>
    <font>
      <b/>
      <sz val="14"/>
      <name val="Arial"/>
      <family val="2"/>
    </font>
    <font>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00">
    <xf numFmtId="0" fontId="0" fillId="0" borderId="0" xfId="0" applyAlignment="1">
      <alignment/>
    </xf>
    <xf numFmtId="3" fontId="10" fillId="0" borderId="0" xfId="0" applyNumberFormat="1" applyFont="1" applyBorder="1" applyAlignment="1">
      <alignment vertical="center"/>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14" fillId="0" borderId="0" xfId="0" applyFont="1" applyAlignment="1">
      <alignment/>
    </xf>
    <xf numFmtId="0" fontId="9" fillId="0" borderId="0" xfId="0" applyFont="1" applyAlignment="1">
      <alignment/>
    </xf>
    <xf numFmtId="3" fontId="0" fillId="0" borderId="0" xfId="0" applyNumberFormat="1" applyAlignment="1">
      <alignment/>
    </xf>
    <xf numFmtId="49" fontId="2" fillId="0" borderId="0" xfId="0" applyNumberFormat="1" applyFont="1" applyBorder="1" applyAlignment="1">
      <alignment horizontal="left"/>
    </xf>
    <xf numFmtId="0" fontId="1" fillId="0" borderId="0" xfId="0" applyFont="1" applyBorder="1" applyAlignment="1">
      <alignment horizontal="left"/>
    </xf>
    <xf numFmtId="0" fontId="0" fillId="0" borderId="0" xfId="0" applyBorder="1" applyAlignment="1">
      <alignment vertical="center" wrapText="1"/>
    </xf>
    <xf numFmtId="0" fontId="12" fillId="0" borderId="0" xfId="0" applyFont="1" applyAlignment="1">
      <alignment horizontal="right"/>
    </xf>
    <xf numFmtId="3" fontId="10" fillId="0" borderId="0" xfId="0" applyNumberFormat="1" applyFont="1" applyBorder="1" applyAlignment="1">
      <alignment/>
    </xf>
    <xf numFmtId="0" fontId="15" fillId="0" borderId="0" xfId="0" applyFont="1" applyBorder="1" applyAlignment="1">
      <alignment/>
    </xf>
    <xf numFmtId="3" fontId="10" fillId="0" borderId="0" xfId="0" applyNumberFormat="1" applyFont="1" applyFill="1" applyBorder="1" applyAlignment="1">
      <alignment vertical="center"/>
    </xf>
    <xf numFmtId="3" fontId="15" fillId="0" borderId="0" xfId="0" applyNumberFormat="1" applyFont="1" applyBorder="1" applyAlignment="1">
      <alignment/>
    </xf>
    <xf numFmtId="3" fontId="0" fillId="0" borderId="10" xfId="0" applyNumberFormat="1" applyBorder="1" applyAlignment="1">
      <alignment horizontal="right" vertical="center" wrapText="1"/>
    </xf>
    <xf numFmtId="0" fontId="11" fillId="0" borderId="0" xfId="0" applyFont="1" applyBorder="1" applyAlignment="1">
      <alignment horizontal="right"/>
    </xf>
    <xf numFmtId="0" fontId="0" fillId="0" borderId="0" xfId="0" applyBorder="1" applyAlignment="1">
      <alignment horizontal="right"/>
    </xf>
    <xf numFmtId="0" fontId="3" fillId="0" borderId="0" xfId="0" applyFont="1" applyAlignment="1">
      <alignment horizontal="center"/>
    </xf>
    <xf numFmtId="0" fontId="10" fillId="0" borderId="0" xfId="0" applyFont="1" applyBorder="1" applyAlignment="1">
      <alignment vertical="center" wrapText="1"/>
    </xf>
    <xf numFmtId="3" fontId="10" fillId="33" borderId="0" xfId="0" applyNumberFormat="1" applyFont="1" applyFill="1" applyBorder="1" applyAlignment="1">
      <alignment vertical="center"/>
    </xf>
    <xf numFmtId="3" fontId="10" fillId="33" borderId="11" xfId="0" applyNumberFormat="1" applyFont="1" applyFill="1" applyBorder="1" applyAlignment="1">
      <alignment vertical="center"/>
    </xf>
    <xf numFmtId="3" fontId="10" fillId="33" borderId="12" xfId="0" applyNumberFormat="1" applyFont="1" applyFill="1" applyBorder="1" applyAlignment="1">
      <alignment vertical="center"/>
    </xf>
    <xf numFmtId="3" fontId="10" fillId="33" borderId="13" xfId="0" applyNumberFormat="1" applyFont="1" applyFill="1" applyBorder="1" applyAlignment="1">
      <alignment vertical="center"/>
    </xf>
    <xf numFmtId="3" fontId="10" fillId="33" borderId="14" xfId="0" applyNumberFormat="1" applyFont="1" applyFill="1" applyBorder="1" applyAlignment="1">
      <alignment vertical="center"/>
    </xf>
    <xf numFmtId="3" fontId="0" fillId="0" borderId="15" xfId="0" applyNumberFormat="1" applyBorder="1" applyAlignment="1">
      <alignment horizontal="right" vertical="center" wrapText="1"/>
    </xf>
    <xf numFmtId="3" fontId="10" fillId="33" borderId="16" xfId="0" applyNumberFormat="1" applyFont="1" applyFill="1" applyBorder="1" applyAlignment="1">
      <alignment vertical="center"/>
    </xf>
    <xf numFmtId="3" fontId="10" fillId="33" borderId="17" xfId="0" applyNumberFormat="1" applyFont="1" applyFill="1" applyBorder="1" applyAlignment="1">
      <alignment vertical="center"/>
    </xf>
    <xf numFmtId="3" fontId="10" fillId="33" borderId="18" xfId="0" applyNumberFormat="1" applyFont="1" applyFill="1" applyBorder="1" applyAlignment="1">
      <alignment vertical="center"/>
    </xf>
    <xf numFmtId="3" fontId="10" fillId="33" borderId="19" xfId="0" applyNumberFormat="1" applyFont="1" applyFill="1" applyBorder="1" applyAlignment="1">
      <alignment vertical="center"/>
    </xf>
    <xf numFmtId="3" fontId="10" fillId="33" borderId="20" xfId="0" applyNumberFormat="1" applyFont="1" applyFill="1" applyBorder="1" applyAlignment="1">
      <alignment vertical="center"/>
    </xf>
    <xf numFmtId="3" fontId="10" fillId="33" borderId="21" xfId="0" applyNumberFormat="1" applyFont="1" applyFill="1" applyBorder="1" applyAlignment="1">
      <alignment vertical="center"/>
    </xf>
    <xf numFmtId="3" fontId="10" fillId="33" borderId="22" xfId="0" applyNumberFormat="1" applyFont="1" applyFill="1" applyBorder="1" applyAlignment="1">
      <alignment vertical="center"/>
    </xf>
    <xf numFmtId="3" fontId="10" fillId="33" borderId="23" xfId="0" applyNumberFormat="1" applyFont="1" applyFill="1" applyBorder="1" applyAlignment="1">
      <alignmen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25"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25" xfId="0" applyFont="1" applyBorder="1" applyAlignment="1">
      <alignment horizontal="left" vertical="center" wrapText="1"/>
    </xf>
    <xf numFmtId="0" fontId="10" fillId="0" borderId="11" xfId="0" applyFont="1" applyBorder="1" applyAlignment="1">
      <alignment vertical="center" wrapText="1"/>
    </xf>
    <xf numFmtId="0" fontId="0" fillId="0" borderId="14" xfId="0" applyBorder="1" applyAlignment="1">
      <alignment vertical="center" wrapText="1"/>
    </xf>
    <xf numFmtId="0" fontId="8"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8" fillId="0" borderId="11" xfId="0" applyFont="1" applyBorder="1" applyAlignment="1">
      <alignment horizontal="left" vertical="center" wrapText="1"/>
    </xf>
    <xf numFmtId="0" fontId="0" fillId="0" borderId="12" xfId="0" applyBorder="1" applyAlignment="1">
      <alignment horizontal="left" wrapText="1"/>
    </xf>
    <xf numFmtId="0" fontId="0" fillId="0" borderId="14" xfId="0" applyBorder="1" applyAlignment="1">
      <alignment horizontal="left" wrapText="1"/>
    </xf>
    <xf numFmtId="0" fontId="18" fillId="0" borderId="0" xfId="0" applyFont="1" applyBorder="1" applyAlignment="1">
      <alignment horizontal="center"/>
    </xf>
    <xf numFmtId="0" fontId="19" fillId="0" borderId="0" xfId="0" applyFont="1" applyAlignment="1">
      <alignment horizontal="center"/>
    </xf>
    <xf numFmtId="0" fontId="8" fillId="0" borderId="0" xfId="0" applyFont="1" applyBorder="1" applyAlignment="1">
      <alignment horizontal="right"/>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9" fillId="0" borderId="30" xfId="0" applyFont="1" applyBorder="1" applyAlignment="1">
      <alignment horizontal="center" vertical="center"/>
    </xf>
    <xf numFmtId="0" fontId="9" fillId="0" borderId="34"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0" xfId="0" applyFont="1" applyBorder="1" applyAlignment="1">
      <alignment horizontal="center" vertical="center"/>
    </xf>
    <xf numFmtId="0" fontId="9" fillId="0" borderId="34" xfId="0" applyFont="1" applyBorder="1" applyAlignment="1">
      <alignment horizontal="center" vertical="center"/>
    </xf>
    <xf numFmtId="0" fontId="9" fillId="0" borderId="31" xfId="0" applyFont="1" applyBorder="1" applyAlignment="1">
      <alignment horizontal="center" vertical="center"/>
    </xf>
    <xf numFmtId="0" fontId="12" fillId="0" borderId="21"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13" xfId="0" applyBorder="1" applyAlignment="1">
      <alignment vertical="center" wrapText="1"/>
    </xf>
    <xf numFmtId="3" fontId="7" fillId="0" borderId="0" xfId="0" applyNumberFormat="1" applyFont="1" applyBorder="1" applyAlignment="1">
      <alignment horizontal="left"/>
    </xf>
    <xf numFmtId="0" fontId="0" fillId="0" borderId="0" xfId="0" applyAlignment="1">
      <alignment/>
    </xf>
    <xf numFmtId="0" fontId="12" fillId="0" borderId="40" xfId="0" applyFont="1" applyBorder="1" applyAlignment="1">
      <alignment horizontal="center" wrapText="1"/>
    </xf>
    <xf numFmtId="0" fontId="12" fillId="0" borderId="43" xfId="0" applyFont="1" applyBorder="1" applyAlignment="1">
      <alignment horizontal="center" vertical="center" wrapText="1"/>
    </xf>
    <xf numFmtId="0" fontId="12" fillId="0" borderId="20" xfId="0" applyFont="1" applyBorder="1" applyAlignment="1">
      <alignment horizontal="center" vertical="center" wrapText="1"/>
    </xf>
    <xf numFmtId="0" fontId="10" fillId="0" borderId="20" xfId="0" applyFont="1" applyBorder="1" applyAlignment="1">
      <alignment vertical="center" wrapText="1"/>
    </xf>
    <xf numFmtId="0" fontId="0" fillId="0" borderId="22" xfId="0" applyBorder="1" applyAlignment="1">
      <alignment vertical="center" wrapText="1"/>
    </xf>
    <xf numFmtId="0" fontId="11" fillId="0" borderId="0" xfId="0" applyFont="1" applyAlignment="1">
      <alignment horizontal="right"/>
    </xf>
    <xf numFmtId="0" fontId="0" fillId="0" borderId="0" xfId="0" applyAlignment="1">
      <alignment horizontal="right"/>
    </xf>
    <xf numFmtId="0" fontId="11" fillId="0" borderId="0" xfId="0" applyFont="1" applyBorder="1" applyAlignment="1">
      <alignment horizontal="right"/>
    </xf>
    <xf numFmtId="0" fontId="0" fillId="0" borderId="0" xfId="0" applyBorder="1" applyAlignment="1">
      <alignment horizontal="right"/>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E1">
      <selection activeCell="A4" sqref="A4:P4"/>
    </sheetView>
  </sheetViews>
  <sheetFormatPr defaultColWidth="9.00390625" defaultRowHeight="12.75"/>
  <cols>
    <col min="1" max="1" width="11.125" style="0" bestFit="1" customWidth="1"/>
    <col min="2" max="2" width="47.50390625" style="0" customWidth="1"/>
    <col min="3" max="16" width="8.625" style="0" customWidth="1"/>
  </cols>
  <sheetData>
    <row r="1" spans="14:16" ht="13.5">
      <c r="N1" s="89" t="s">
        <v>37</v>
      </c>
      <c r="O1" s="90"/>
      <c r="P1" s="90"/>
    </row>
    <row r="2" spans="2:16" s="2" customFormat="1" ht="13.5">
      <c r="B2" s="14"/>
      <c r="C2" s="14"/>
      <c r="D2" s="14"/>
      <c r="E2" s="14"/>
      <c r="F2" s="14"/>
      <c r="G2" s="14"/>
      <c r="H2" s="14"/>
      <c r="I2" s="14"/>
      <c r="N2" s="91" t="s">
        <v>18</v>
      </c>
      <c r="O2" s="92"/>
      <c r="P2" s="92"/>
    </row>
    <row r="3" spans="2:16" s="2" customFormat="1" ht="13.5">
      <c r="B3" s="14"/>
      <c r="C3" s="14"/>
      <c r="D3" s="14"/>
      <c r="E3" s="14"/>
      <c r="F3" s="14"/>
      <c r="G3" s="14"/>
      <c r="H3" s="14"/>
      <c r="I3" s="14"/>
      <c r="N3" s="17"/>
      <c r="O3" s="18"/>
      <c r="P3" s="18"/>
    </row>
    <row r="4" spans="1:16" ht="20.25" customHeight="1">
      <c r="A4" s="51" t="s">
        <v>22</v>
      </c>
      <c r="B4" s="52"/>
      <c r="C4" s="52"/>
      <c r="D4" s="52"/>
      <c r="E4" s="52"/>
      <c r="F4" s="52"/>
      <c r="G4" s="52"/>
      <c r="H4" s="52"/>
      <c r="I4" s="52"/>
      <c r="J4" s="52"/>
      <c r="K4" s="52"/>
      <c r="L4" s="52"/>
      <c r="M4" s="52"/>
      <c r="N4" s="52"/>
      <c r="O4" s="52"/>
      <c r="P4" s="52"/>
    </row>
    <row r="5" spans="1:16" ht="20.25" customHeight="1">
      <c r="A5" s="19"/>
      <c r="B5" s="19"/>
      <c r="C5" s="19"/>
      <c r="D5" s="19"/>
      <c r="E5" s="19"/>
      <c r="F5" s="19"/>
      <c r="G5" s="19"/>
      <c r="H5" s="19"/>
      <c r="I5" s="19"/>
      <c r="J5" s="19"/>
      <c r="K5" s="19"/>
      <c r="L5" s="19"/>
      <c r="M5" s="19"/>
      <c r="N5" s="19"/>
      <c r="O5" s="19"/>
      <c r="P5" s="19"/>
    </row>
    <row r="6" spans="3:16" ht="10.5" customHeight="1" thickBot="1">
      <c r="C6" s="12"/>
      <c r="D6" s="12"/>
      <c r="E6" s="12"/>
      <c r="F6" s="12"/>
      <c r="G6" s="12"/>
      <c r="H6" s="12"/>
      <c r="I6" s="12"/>
      <c r="P6" s="11" t="s">
        <v>4</v>
      </c>
    </row>
    <row r="7" spans="1:16" ht="39" customHeight="1" thickBot="1">
      <c r="A7" s="93" t="s">
        <v>17</v>
      </c>
      <c r="B7" s="94"/>
      <c r="C7" s="97" t="s">
        <v>31</v>
      </c>
      <c r="D7" s="98"/>
      <c r="E7" s="98"/>
      <c r="F7" s="98"/>
      <c r="G7" s="98"/>
      <c r="H7" s="98"/>
      <c r="I7" s="99"/>
      <c r="J7" s="67" t="s">
        <v>32</v>
      </c>
      <c r="K7" s="68"/>
      <c r="L7" s="68"/>
      <c r="M7" s="68"/>
      <c r="N7" s="68"/>
      <c r="O7" s="68"/>
      <c r="P7" s="69"/>
    </row>
    <row r="8" spans="1:16" ht="12.75">
      <c r="A8" s="95"/>
      <c r="B8" s="96"/>
      <c r="C8" s="85" t="s">
        <v>25</v>
      </c>
      <c r="D8" s="76" t="s">
        <v>16</v>
      </c>
      <c r="E8" s="84" t="s">
        <v>1</v>
      </c>
      <c r="F8" s="84"/>
      <c r="G8" s="84"/>
      <c r="H8" s="84"/>
      <c r="I8" s="79" t="s">
        <v>26</v>
      </c>
      <c r="J8" s="85" t="s">
        <v>20</v>
      </c>
      <c r="K8" s="76" t="s">
        <v>16</v>
      </c>
      <c r="L8" s="84" t="s">
        <v>1</v>
      </c>
      <c r="M8" s="84"/>
      <c r="N8" s="84"/>
      <c r="O8" s="84"/>
      <c r="P8" s="77" t="s">
        <v>21</v>
      </c>
    </row>
    <row r="9" spans="1:16" ht="23.25" customHeight="1">
      <c r="A9" s="95"/>
      <c r="B9" s="96"/>
      <c r="C9" s="86"/>
      <c r="D9" s="70"/>
      <c r="E9" s="70" t="s">
        <v>8</v>
      </c>
      <c r="F9" s="70" t="s">
        <v>15</v>
      </c>
      <c r="G9" s="70" t="s">
        <v>3</v>
      </c>
      <c r="H9" s="70" t="s">
        <v>5</v>
      </c>
      <c r="I9" s="80"/>
      <c r="J9" s="86"/>
      <c r="K9" s="70"/>
      <c r="L9" s="70" t="s">
        <v>8</v>
      </c>
      <c r="M9" s="70" t="s">
        <v>15</v>
      </c>
      <c r="N9" s="70" t="s">
        <v>3</v>
      </c>
      <c r="O9" s="70" t="s">
        <v>5</v>
      </c>
      <c r="P9" s="78"/>
    </row>
    <row r="10" spans="1:16" ht="47.25" customHeight="1">
      <c r="A10" s="95"/>
      <c r="B10" s="96"/>
      <c r="C10" s="86"/>
      <c r="D10" s="70"/>
      <c r="E10" s="70"/>
      <c r="F10" s="70"/>
      <c r="G10" s="70"/>
      <c r="H10" s="70"/>
      <c r="I10" s="80"/>
      <c r="J10" s="86"/>
      <c r="K10" s="70"/>
      <c r="L10" s="70"/>
      <c r="M10" s="70"/>
      <c r="N10" s="70"/>
      <c r="O10" s="70"/>
      <c r="P10" s="78"/>
    </row>
    <row r="11" spans="1:17" ht="27" customHeight="1">
      <c r="A11" s="43" t="s">
        <v>24</v>
      </c>
      <c r="B11" s="81"/>
      <c r="C11" s="22">
        <v>1448</v>
      </c>
      <c r="D11" s="23">
        <v>2594</v>
      </c>
      <c r="E11" s="23">
        <v>1801</v>
      </c>
      <c r="F11" s="23">
        <v>0</v>
      </c>
      <c r="G11" s="23">
        <v>242</v>
      </c>
      <c r="H11" s="23">
        <f>919+E11+F11+G11</f>
        <v>2962</v>
      </c>
      <c r="I11" s="24">
        <f>C11+D11-H11</f>
        <v>1080</v>
      </c>
      <c r="J11" s="22">
        <v>1448</v>
      </c>
      <c r="K11" s="23">
        <v>2594</v>
      </c>
      <c r="L11" s="23">
        <v>1801</v>
      </c>
      <c r="M11" s="23">
        <v>0</v>
      </c>
      <c r="N11" s="23">
        <v>792</v>
      </c>
      <c r="O11" s="23">
        <f>919+L11+M11+N11</f>
        <v>3512</v>
      </c>
      <c r="P11" s="25">
        <f>J11+K11-O11</f>
        <v>530</v>
      </c>
      <c r="Q11" s="7"/>
    </row>
    <row r="12" spans="1:17" ht="27" customHeight="1">
      <c r="A12" s="87" t="s">
        <v>29</v>
      </c>
      <c r="B12" s="88"/>
      <c r="C12" s="31">
        <v>2487</v>
      </c>
      <c r="D12" s="32">
        <v>8967</v>
      </c>
      <c r="E12" s="32">
        <f>4264-150</f>
        <v>4114</v>
      </c>
      <c r="F12" s="32">
        <f>2866+150</f>
        <v>3016</v>
      </c>
      <c r="G12" s="32">
        <v>0</v>
      </c>
      <c r="H12" s="32">
        <f>E12+F12+G12+3455</f>
        <v>10585</v>
      </c>
      <c r="I12" s="33">
        <f>C12+D12-H12</f>
        <v>869</v>
      </c>
      <c r="J12" s="31">
        <v>2487</v>
      </c>
      <c r="K12" s="32">
        <v>8967</v>
      </c>
      <c r="L12" s="32">
        <v>4174</v>
      </c>
      <c r="M12" s="32">
        <v>3581</v>
      </c>
      <c r="N12" s="32">
        <v>0</v>
      </c>
      <c r="O12" s="32">
        <f>3455+L12+M12+N12</f>
        <v>11210</v>
      </c>
      <c r="P12" s="34">
        <f>J12+K12-O12</f>
        <v>244</v>
      </c>
      <c r="Q12" s="7"/>
    </row>
    <row r="13" spans="1:17" ht="27" customHeight="1" thickBot="1">
      <c r="A13" s="35" t="s">
        <v>33</v>
      </c>
      <c r="B13" s="36"/>
      <c r="C13" s="27">
        <v>2906</v>
      </c>
      <c r="D13" s="28">
        <v>3037</v>
      </c>
      <c r="E13" s="28">
        <v>2585</v>
      </c>
      <c r="F13" s="28">
        <v>0</v>
      </c>
      <c r="G13" s="28">
        <v>150</v>
      </c>
      <c r="H13" s="28">
        <v>3226</v>
      </c>
      <c r="I13" s="29">
        <f>C13+D13-H13</f>
        <v>2717</v>
      </c>
      <c r="J13" s="27">
        <v>2906</v>
      </c>
      <c r="K13" s="28">
        <v>3037</v>
      </c>
      <c r="L13" s="28">
        <v>2705</v>
      </c>
      <c r="M13" s="28">
        <v>0</v>
      </c>
      <c r="N13" s="28">
        <v>150</v>
      </c>
      <c r="O13" s="28">
        <f>491+L13+M13+N13</f>
        <v>3346</v>
      </c>
      <c r="P13" s="30">
        <f>J13+K13-O13</f>
        <v>2597</v>
      </c>
      <c r="Q13" s="7"/>
    </row>
    <row r="14" spans="1:17" ht="24.75" customHeight="1">
      <c r="A14" s="20"/>
      <c r="B14" s="10"/>
      <c r="C14" s="21"/>
      <c r="D14" s="21"/>
      <c r="E14" s="21"/>
      <c r="F14" s="21"/>
      <c r="G14" s="21"/>
      <c r="H14" s="21"/>
      <c r="I14" s="21"/>
      <c r="J14" s="21"/>
      <c r="K14" s="21"/>
      <c r="L14" s="21"/>
      <c r="M14" s="21"/>
      <c r="N14" s="21"/>
      <c r="O14" s="21"/>
      <c r="P14" s="21"/>
      <c r="Q14" s="7"/>
    </row>
    <row r="15" spans="1:16" s="2" customFormat="1" ht="15" customHeight="1">
      <c r="A15" s="10"/>
      <c r="B15" s="10"/>
      <c r="C15" s="1"/>
      <c r="D15" s="1"/>
      <c r="E15" s="1"/>
      <c r="F15" s="1"/>
      <c r="G15" s="1"/>
      <c r="H15" s="1"/>
      <c r="I15" s="1"/>
      <c r="J15" s="1"/>
      <c r="K15" s="13"/>
      <c r="L15" s="13"/>
      <c r="M15" s="13"/>
      <c r="N15" s="15"/>
      <c r="O15" s="15"/>
      <c r="P15" s="13"/>
    </row>
    <row r="16" spans="1:18" ht="9.75" customHeight="1">
      <c r="A16" s="9"/>
      <c r="B16" s="8"/>
      <c r="C16" s="82"/>
      <c r="D16" s="83"/>
      <c r="E16" s="83"/>
      <c r="F16" s="83"/>
      <c r="G16" s="83"/>
      <c r="H16" s="83"/>
      <c r="I16" s="83"/>
      <c r="J16" s="83"/>
      <c r="K16" s="83"/>
      <c r="L16" s="83"/>
      <c r="M16" s="83"/>
      <c r="N16" s="83"/>
      <c r="O16" s="83"/>
      <c r="P16" s="83"/>
      <c r="R16" s="7"/>
    </row>
    <row r="17" spans="1:16" ht="17.25">
      <c r="A17" s="51" t="s">
        <v>23</v>
      </c>
      <c r="B17" s="52"/>
      <c r="C17" s="52"/>
      <c r="D17" s="52"/>
      <c r="E17" s="52"/>
      <c r="F17" s="52"/>
      <c r="G17" s="52"/>
      <c r="H17" s="52"/>
      <c r="I17" s="52"/>
      <c r="J17" s="52"/>
      <c r="K17" s="52"/>
      <c r="L17" s="52"/>
      <c r="M17" s="52"/>
      <c r="N17" s="52"/>
      <c r="O17" s="52"/>
      <c r="P17" s="52"/>
    </row>
    <row r="18" spans="1:16" ht="15" customHeight="1" thickBot="1">
      <c r="A18" s="53"/>
      <c r="B18" s="53"/>
      <c r="C18" s="53"/>
      <c r="D18" s="53"/>
      <c r="E18" s="53"/>
      <c r="F18" s="53"/>
      <c r="G18" s="53"/>
      <c r="H18" s="53"/>
      <c r="I18" s="53"/>
      <c r="J18" s="53"/>
      <c r="K18" s="53"/>
      <c r="L18" s="53"/>
      <c r="M18" s="53"/>
      <c r="N18" s="53"/>
      <c r="O18" s="53"/>
      <c r="P18" s="53"/>
    </row>
    <row r="19" spans="1:16" ht="30.75" customHeight="1">
      <c r="A19" s="57" t="s">
        <v>0</v>
      </c>
      <c r="B19" s="58"/>
      <c r="C19" s="54" t="s">
        <v>7</v>
      </c>
      <c r="D19" s="55"/>
      <c r="E19" s="55"/>
      <c r="F19" s="55"/>
      <c r="G19" s="56"/>
      <c r="H19" s="74" t="s">
        <v>19</v>
      </c>
      <c r="I19" s="61" t="s">
        <v>6</v>
      </c>
      <c r="J19" s="62"/>
      <c r="K19" s="62"/>
      <c r="L19" s="62"/>
      <c r="M19" s="62"/>
      <c r="N19" s="62"/>
      <c r="O19" s="63"/>
      <c r="P19" s="74" t="s">
        <v>19</v>
      </c>
    </row>
    <row r="20" spans="1:16" ht="20.25" customHeight="1">
      <c r="A20" s="59"/>
      <c r="B20" s="60"/>
      <c r="C20" s="71" t="s">
        <v>14</v>
      </c>
      <c r="D20" s="72"/>
      <c r="E20" s="72"/>
      <c r="F20" s="72"/>
      <c r="G20" s="73"/>
      <c r="H20" s="75"/>
      <c r="I20" s="64"/>
      <c r="J20" s="65"/>
      <c r="K20" s="65"/>
      <c r="L20" s="65"/>
      <c r="M20" s="65"/>
      <c r="N20" s="65"/>
      <c r="O20" s="66"/>
      <c r="P20" s="75"/>
    </row>
    <row r="21" spans="1:16" ht="34.5" customHeight="1">
      <c r="A21" s="43" t="s">
        <v>24</v>
      </c>
      <c r="B21" s="44"/>
      <c r="C21" s="45" t="s">
        <v>27</v>
      </c>
      <c r="D21" s="46"/>
      <c r="E21" s="46"/>
      <c r="F21" s="46"/>
      <c r="G21" s="47"/>
      <c r="H21" s="26">
        <v>792</v>
      </c>
      <c r="I21" s="48" t="s">
        <v>28</v>
      </c>
      <c r="J21" s="49"/>
      <c r="K21" s="49"/>
      <c r="L21" s="49"/>
      <c r="M21" s="49"/>
      <c r="N21" s="49"/>
      <c r="O21" s="50"/>
      <c r="P21" s="26">
        <v>1801</v>
      </c>
    </row>
    <row r="22" spans="1:16" ht="105.75" customHeight="1">
      <c r="A22" s="43" t="s">
        <v>29</v>
      </c>
      <c r="B22" s="44"/>
      <c r="C22" s="45" t="s">
        <v>36</v>
      </c>
      <c r="D22" s="46"/>
      <c r="E22" s="46"/>
      <c r="F22" s="46"/>
      <c r="G22" s="47"/>
      <c r="H22" s="26">
        <f>2501+150+370+350+60+150</f>
        <v>3581</v>
      </c>
      <c r="I22" s="48" t="s">
        <v>30</v>
      </c>
      <c r="J22" s="49"/>
      <c r="K22" s="49"/>
      <c r="L22" s="49"/>
      <c r="M22" s="49"/>
      <c r="N22" s="49"/>
      <c r="O22" s="50"/>
      <c r="P22" s="26">
        <f>240+120+121+530+50+303+300+100+50+600+70+170+230+240+690+300+60</f>
        <v>4174</v>
      </c>
    </row>
    <row r="23" spans="1:16" ht="43.5" customHeight="1" thickBot="1">
      <c r="A23" s="35" t="s">
        <v>33</v>
      </c>
      <c r="B23" s="36"/>
      <c r="C23" s="37" t="s">
        <v>34</v>
      </c>
      <c r="D23" s="38"/>
      <c r="E23" s="38"/>
      <c r="F23" s="38"/>
      <c r="G23" s="39"/>
      <c r="H23" s="16">
        <v>150</v>
      </c>
      <c r="I23" s="40" t="s">
        <v>35</v>
      </c>
      <c r="J23" s="41"/>
      <c r="K23" s="41"/>
      <c r="L23" s="41"/>
      <c r="M23" s="41"/>
      <c r="N23" s="41"/>
      <c r="O23" s="42"/>
      <c r="P23" s="16">
        <f>2585+120</f>
        <v>2705</v>
      </c>
    </row>
    <row r="24" spans="1:16" ht="19.5" customHeight="1">
      <c r="A24" s="6" t="s">
        <v>13</v>
      </c>
      <c r="B24" s="6" t="s">
        <v>10</v>
      </c>
      <c r="C24" s="6" t="s">
        <v>12</v>
      </c>
      <c r="D24" s="3"/>
      <c r="E24" s="3"/>
      <c r="F24" s="3"/>
      <c r="G24" s="3"/>
      <c r="H24" s="3"/>
      <c r="I24" s="3"/>
      <c r="J24" s="3"/>
      <c r="K24" s="4"/>
      <c r="L24" s="3"/>
      <c r="M24" s="3"/>
      <c r="N24" s="3"/>
      <c r="O24" s="3"/>
      <c r="P24" s="3"/>
    </row>
    <row r="25" spans="1:16" ht="12.75">
      <c r="A25" s="3"/>
      <c r="B25" s="5" t="s">
        <v>10</v>
      </c>
      <c r="C25" s="3" t="s">
        <v>11</v>
      </c>
      <c r="D25" s="3"/>
      <c r="E25" s="3"/>
      <c r="F25" s="3"/>
      <c r="G25" s="3"/>
      <c r="H25" s="3"/>
      <c r="I25" s="3"/>
      <c r="J25" s="3"/>
      <c r="K25" s="4"/>
      <c r="L25" s="3" t="s">
        <v>2</v>
      </c>
      <c r="M25" s="3"/>
      <c r="N25" s="3"/>
      <c r="O25" s="3"/>
      <c r="P25" s="3"/>
    </row>
    <row r="26" spans="1:16" ht="12.75">
      <c r="A26" s="3"/>
      <c r="B26" s="3" t="s">
        <v>10</v>
      </c>
      <c r="C26" s="3" t="s">
        <v>9</v>
      </c>
      <c r="D26" s="3"/>
      <c r="E26" s="3"/>
      <c r="F26" s="3"/>
      <c r="G26" s="3"/>
      <c r="H26" s="3"/>
      <c r="I26" s="3"/>
      <c r="J26" s="3"/>
      <c r="K26" s="4"/>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0" ht="12.75">
      <c r="A68" s="3"/>
      <c r="B68" s="3"/>
      <c r="C68" s="3"/>
      <c r="D68" s="3"/>
      <c r="E68" s="3"/>
      <c r="F68" s="3"/>
      <c r="G68" s="3"/>
      <c r="H68" s="3"/>
      <c r="I68" s="3"/>
      <c r="J68" s="3"/>
    </row>
    <row r="69" spans="1:10" ht="12.75">
      <c r="A69" s="3"/>
      <c r="B69" s="3"/>
      <c r="C69" s="3"/>
      <c r="D69" s="3"/>
      <c r="E69" s="3"/>
      <c r="F69" s="3"/>
      <c r="G69" s="3"/>
      <c r="H69" s="3"/>
      <c r="I69" s="3"/>
      <c r="J69" s="3"/>
    </row>
  </sheetData>
  <sheetProtection/>
  <mergeCells count="43">
    <mergeCell ref="A12:B12"/>
    <mergeCell ref="A22:B22"/>
    <mergeCell ref="C22:G22"/>
    <mergeCell ref="I22:O22"/>
    <mergeCell ref="N1:P1"/>
    <mergeCell ref="N2:P2"/>
    <mergeCell ref="A4:P4"/>
    <mergeCell ref="A7:B10"/>
    <mergeCell ref="C7:I7"/>
    <mergeCell ref="J8:J10"/>
    <mergeCell ref="A11:B11"/>
    <mergeCell ref="P19:P20"/>
    <mergeCell ref="C16:P16"/>
    <mergeCell ref="A13:B13"/>
    <mergeCell ref="G9:G10"/>
    <mergeCell ref="E8:H8"/>
    <mergeCell ref="L8:O8"/>
    <mergeCell ref="E9:E10"/>
    <mergeCell ref="C8:C10"/>
    <mergeCell ref="H9:H10"/>
    <mergeCell ref="K8:K10"/>
    <mergeCell ref="D8:D10"/>
    <mergeCell ref="P8:P10"/>
    <mergeCell ref="O9:O10"/>
    <mergeCell ref="N9:N10"/>
    <mergeCell ref="I8:I10"/>
    <mergeCell ref="F9:F10"/>
    <mergeCell ref="A17:P17"/>
    <mergeCell ref="A18:P18"/>
    <mergeCell ref="C19:G19"/>
    <mergeCell ref="A19:B20"/>
    <mergeCell ref="I19:O20"/>
    <mergeCell ref="J7:P7"/>
    <mergeCell ref="M9:M10"/>
    <mergeCell ref="L9:L10"/>
    <mergeCell ref="C20:G20"/>
    <mergeCell ref="H19:H20"/>
    <mergeCell ref="A23:B23"/>
    <mergeCell ref="C23:G23"/>
    <mergeCell ref="I23:O23"/>
    <mergeCell ref="A21:B21"/>
    <mergeCell ref="C21:G21"/>
    <mergeCell ref="I21:O21"/>
  </mergeCells>
  <printOptions horizontalCentered="1" verticalCentered="1"/>
  <pageMargins left="0.37" right="0.31" top="0.3937007874015748" bottom="0.3937007874015748" header="0.5118110236220472" footer="0.5118110236220472"/>
  <pageSetup fitToHeight="2"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Jakoubková Marie</cp:lastModifiedBy>
  <cp:lastPrinted>2015-05-14T14:39:48Z</cp:lastPrinted>
  <dcterms:created xsi:type="dcterms:W3CDTF">2002-01-30T15:48:46Z</dcterms:created>
  <dcterms:modified xsi:type="dcterms:W3CDTF">2015-05-14T14:39:50Z</dcterms:modified>
  <cp:category/>
  <cp:version/>
  <cp:contentType/>
  <cp:contentStatus/>
</cp:coreProperties>
</file>