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9492" activeTab="0"/>
  </bookViews>
  <sheets>
    <sheet name="RK-13-2015-60, př. 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<sst xmlns="http://schemas.openxmlformats.org/spreadsheetml/2006/main" count="22" uniqueCount="17">
  <si>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AKCE, STAVBA</t>
  </si>
  <si>
    <t>TDS</t>
  </si>
  <si>
    <t>KOO  BOZP</t>
  </si>
  <si>
    <t>bez DPH 21%</t>
  </si>
  <si>
    <t>včetně DPH</t>
  </si>
  <si>
    <t>III/03815  Dlouhá Ves - sanace svahu</t>
  </si>
  <si>
    <t>II/152  Moravské Budějovice - průtah</t>
  </si>
  <si>
    <t>III/3452  Klášter - most ev.č. 3452-1</t>
  </si>
  <si>
    <t>III/3508  Jitkov - most ev.č. 3508-2</t>
  </si>
  <si>
    <t>II/353  Počítky - odvodnění komunikace</t>
  </si>
  <si>
    <t>II/388  Bobrová - Zvole, 2. úsek Zvole</t>
  </si>
  <si>
    <t>II/133, III/1335  Nový Rychnov - průtah</t>
  </si>
  <si>
    <t>III/11244 Radňov</t>
  </si>
  <si>
    <t>III/12924  Humpolec - ul. Lnářská</t>
  </si>
  <si>
    <t>III/4036  Brtnička - Opatov</t>
  </si>
  <si>
    <t>CELKEM</t>
  </si>
  <si>
    <t>REKAPITULACE  CEN - VÝKONY TDS  A  KOOORDINÁTORA BOZP  ZAJIŠŤOVANÉ  KSÚSV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</si>
</sst>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n"/>
      <bottom style="thick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ck"/>
      <top style="thin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ck"/>
      <right/>
      <top style="thick"/>
      <bottom style="thick"/>
    </border>
    <border>
      <left style="medium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 style="thick"/>
      <bottom style="thick"/>
    </border>
    <border>
      <left/>
      <right/>
      <top/>
      <bottom style="thick"/>
    </border>
    <border>
      <left style="thick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 style="thin"/>
      <top style="thick"/>
      <bottom style="thick"/>
    </border>
    <border>
      <left style="thick"/>
      <right/>
      <top style="thick"/>
      <bottom/>
    </border>
    <border>
      <left/>
      <right/>
      <top style="thick"/>
      <bottom style="thin"/>
    </border>
    <border>
      <left style="medium"/>
      <right/>
      <top style="thick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3" fontId="39" fillId="0" borderId="17" xfId="0" applyNumberFormat="1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3" fontId="39" fillId="0" borderId="20" xfId="0" applyNumberFormat="1" applyFont="1" applyBorder="1" applyAlignment="1">
      <alignment vertical="center"/>
    </xf>
    <xf numFmtId="3" fontId="39" fillId="0" borderId="21" xfId="0" applyNumberFormat="1" applyFont="1" applyBorder="1" applyAlignment="1">
      <alignment vertical="center"/>
    </xf>
    <xf numFmtId="3" fontId="39" fillId="0" borderId="22" xfId="0" applyNumberFormat="1" applyFont="1" applyBorder="1" applyAlignment="1">
      <alignment vertical="center"/>
    </xf>
    <xf numFmtId="3" fontId="39" fillId="0" borderId="23" xfId="0" applyNumberFormat="1" applyFont="1" applyBorder="1" applyAlignment="1">
      <alignment vertical="center"/>
    </xf>
    <xf numFmtId="3" fontId="39" fillId="0" borderId="24" xfId="0" applyNumberFormat="1" applyFont="1" applyBorder="1" applyAlignment="1">
      <alignment vertical="center"/>
    </xf>
    <xf numFmtId="3" fontId="39" fillId="0" borderId="25" xfId="0" applyNumberFormat="1" applyFont="1" applyBorder="1" applyAlignment="1">
      <alignment vertical="center"/>
    </xf>
    <xf numFmtId="3" fontId="39" fillId="0" borderId="26" xfId="0" applyNumberFormat="1" applyFont="1" applyBorder="1" applyAlignment="1">
      <alignment vertical="center"/>
    </xf>
    <xf numFmtId="3" fontId="39" fillId="0" borderId="27" xfId="0" applyNumberFormat="1" applyFont="1" applyBorder="1" applyAlignment="1">
      <alignment vertical="center"/>
    </xf>
    <xf numFmtId="3" fontId="39" fillId="0" borderId="28" xfId="0" applyNumberFormat="1" applyFont="1" applyBorder="1" applyAlignment="1">
      <alignment vertical="center"/>
    </xf>
    <xf numFmtId="3" fontId="38" fillId="0" borderId="29" xfId="0" applyNumberFormat="1" applyFont="1" applyBorder="1" applyAlignment="1">
      <alignment vertical="center"/>
    </xf>
    <xf numFmtId="0" fontId="38" fillId="0" borderId="30" xfId="0" applyFont="1" applyBorder="1" applyAlignment="1">
      <alignment horizontal="right" vertical="center"/>
    </xf>
    <xf numFmtId="3" fontId="38" fillId="0" borderId="31" xfId="0" applyNumberFormat="1" applyFont="1" applyBorder="1" applyAlignment="1">
      <alignment vertical="center"/>
    </xf>
    <xf numFmtId="3" fontId="38" fillId="0" borderId="32" xfId="0" applyNumberFormat="1" applyFont="1" applyBorder="1" applyAlignment="1">
      <alignment vertical="center"/>
    </xf>
    <xf numFmtId="3" fontId="38" fillId="0" borderId="33" xfId="0" applyNumberFormat="1" applyFont="1" applyBorder="1" applyAlignment="1">
      <alignment vertical="center"/>
    </xf>
    <xf numFmtId="3" fontId="38" fillId="0" borderId="34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3" fontId="39" fillId="0" borderId="20" xfId="0" applyNumberFormat="1" applyFont="1" applyBorder="1" applyAlignment="1">
      <alignment vertical="center"/>
    </xf>
    <xf numFmtId="3" fontId="39" fillId="0" borderId="24" xfId="0" applyNumberFormat="1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3" fontId="39" fillId="0" borderId="37" xfId="0" applyNumberFormat="1" applyFont="1" applyBorder="1" applyAlignment="1">
      <alignment vertical="center"/>
    </xf>
    <xf numFmtId="3" fontId="39" fillId="0" borderId="38" xfId="0" applyNumberFormat="1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39" fillId="0" borderId="39" xfId="0" applyFont="1" applyBorder="1" applyAlignment="1">
      <alignment vertical="center"/>
    </xf>
    <xf numFmtId="3" fontId="39" fillId="0" borderId="23" xfId="0" applyNumberFormat="1" applyFont="1" applyFill="1" applyBorder="1" applyAlignment="1">
      <alignment vertical="center"/>
    </xf>
    <xf numFmtId="3" fontId="38" fillId="0" borderId="40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4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tabSelected="1" view="pageLayout" workbookViewId="0" topLeftCell="C1">
      <selection activeCell="I9" sqref="I9"/>
    </sheetView>
  </sheetViews>
  <sheetFormatPr defaultColWidth="9.00390625" defaultRowHeight="15.75"/>
  <cols>
    <col min="2" max="2" width="38.50390625" style="0" customWidth="1"/>
    <col min="3" max="3" width="12.125" style="0" customWidth="1"/>
    <col min="4" max="4" width="13.25390625" style="0" customWidth="1"/>
    <col min="5" max="5" width="11.75390625" style="0" customWidth="1"/>
    <col min="6" max="6" width="12.50390625" style="0" customWidth="1"/>
    <col min="7" max="7" width="12.125" style="0" customWidth="1"/>
    <col min="8" max="8" width="11.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9" ht="17.25">
      <c r="B2" s="3" t="s">
        <v>16</v>
      </c>
      <c r="C2" s="1"/>
      <c r="D2" s="1"/>
      <c r="E2" s="1"/>
      <c r="F2" s="1"/>
      <c r="G2" s="1"/>
      <c r="H2" s="1"/>
      <c r="I2" s="1"/>
    </row>
    <row r="3" spans="2:9" ht="15">
      <c r="B3" s="1"/>
      <c r="C3" s="1"/>
      <c r="D3" s="1"/>
      <c r="E3" s="1"/>
      <c r="F3" s="1"/>
      <c r="G3" s="1"/>
      <c r="H3" s="1"/>
      <c r="I3" s="1"/>
    </row>
    <row r="4" spans="2:9" ht="15.75" thickBot="1">
      <c r="B4" s="1"/>
      <c r="C4" s="1"/>
      <c r="D4" s="1"/>
      <c r="E4" s="1"/>
      <c r="F4" s="1"/>
      <c r="G4" s="28"/>
      <c r="H4" s="28"/>
      <c r="I4" s="1"/>
    </row>
    <row r="5" spans="2:9" ht="15.75" thickTop="1">
      <c r="B5" s="42" t="s">
        <v>0</v>
      </c>
      <c r="C5" s="44" t="s">
        <v>1</v>
      </c>
      <c r="D5" s="45"/>
      <c r="E5" s="46" t="s">
        <v>2</v>
      </c>
      <c r="F5" s="47"/>
      <c r="G5" s="48" t="s">
        <v>15</v>
      </c>
      <c r="H5" s="49"/>
      <c r="I5" s="29"/>
    </row>
    <row r="6" spans="2:9" ht="15.75" thickBot="1">
      <c r="B6" s="43"/>
      <c r="C6" s="4" t="s">
        <v>3</v>
      </c>
      <c r="D6" s="5" t="s">
        <v>4</v>
      </c>
      <c r="E6" s="6" t="s">
        <v>3</v>
      </c>
      <c r="F6" s="7" t="s">
        <v>4</v>
      </c>
      <c r="G6" s="40" t="s">
        <v>3</v>
      </c>
      <c r="H6" s="41" t="s">
        <v>4</v>
      </c>
      <c r="I6" s="29"/>
    </row>
    <row r="7" spans="2:9" ht="15.75" thickTop="1">
      <c r="B7" s="8" t="s">
        <v>5</v>
      </c>
      <c r="C7" s="10">
        <v>32200</v>
      </c>
      <c r="D7" s="11">
        <f>C7*1.21</f>
        <v>38962</v>
      </c>
      <c r="E7" s="12">
        <v>19935</v>
      </c>
      <c r="F7" s="13">
        <f>E7*1.21</f>
        <v>24121.35</v>
      </c>
      <c r="G7" s="34">
        <f>(C7+E7)</f>
        <v>52135</v>
      </c>
      <c r="H7" s="30">
        <f>(D7+F7)</f>
        <v>63083.35</v>
      </c>
      <c r="I7" s="1"/>
    </row>
    <row r="8" spans="2:9" ht="15">
      <c r="B8" s="9" t="s">
        <v>6</v>
      </c>
      <c r="C8" s="14">
        <v>38520</v>
      </c>
      <c r="D8" s="15">
        <f>C8*1.21</f>
        <v>46609.2</v>
      </c>
      <c r="E8" s="16">
        <v>22420</v>
      </c>
      <c r="F8" s="17">
        <f>E8*1.21</f>
        <v>27128.2</v>
      </c>
      <c r="G8" s="35">
        <f aca="true" t="shared" si="0" ref="G8:G16">(C8+E8)</f>
        <v>60940</v>
      </c>
      <c r="H8" s="31">
        <f aca="true" t="shared" si="1" ref="H8:H16">(D8+F8)</f>
        <v>73737.4</v>
      </c>
      <c r="I8" s="1"/>
    </row>
    <row r="9" spans="2:9" ht="15">
      <c r="B9" s="9" t="s">
        <v>7</v>
      </c>
      <c r="C9" s="14">
        <v>34020</v>
      </c>
      <c r="D9" s="15">
        <f>C9*1.21</f>
        <v>41164.2</v>
      </c>
      <c r="E9" s="16">
        <v>24740</v>
      </c>
      <c r="F9" s="17">
        <f>E9*1.21</f>
        <v>29935.399999999998</v>
      </c>
      <c r="G9" s="35">
        <f t="shared" si="0"/>
        <v>58760</v>
      </c>
      <c r="H9" s="31">
        <f t="shared" si="1"/>
        <v>71099.59999999999</v>
      </c>
      <c r="I9" s="1"/>
    </row>
    <row r="10" spans="2:9" ht="15">
      <c r="B10" s="9" t="s">
        <v>8</v>
      </c>
      <c r="C10" s="14">
        <v>36890</v>
      </c>
      <c r="D10" s="15">
        <f aca="true" t="shared" si="2" ref="D10:D16">C10*1.21</f>
        <v>44636.9</v>
      </c>
      <c r="E10" s="16">
        <v>24620</v>
      </c>
      <c r="F10" s="17">
        <f aca="true" t="shared" si="3" ref="F10:F16">E10*1.21</f>
        <v>29790.2</v>
      </c>
      <c r="G10" s="35">
        <f t="shared" si="0"/>
        <v>61510</v>
      </c>
      <c r="H10" s="31">
        <f t="shared" si="1"/>
        <v>74427.1</v>
      </c>
      <c r="I10" s="1"/>
    </row>
    <row r="11" spans="2:9" ht="15">
      <c r="B11" s="9" t="s">
        <v>9</v>
      </c>
      <c r="C11" s="14">
        <v>28380</v>
      </c>
      <c r="D11" s="15">
        <f t="shared" si="2"/>
        <v>34339.799999999996</v>
      </c>
      <c r="E11" s="16">
        <v>18530</v>
      </c>
      <c r="F11" s="17">
        <f t="shared" si="3"/>
        <v>22421.3</v>
      </c>
      <c r="G11" s="35">
        <f t="shared" si="0"/>
        <v>46910</v>
      </c>
      <c r="H11" s="31">
        <f t="shared" si="1"/>
        <v>56761.09999999999</v>
      </c>
      <c r="I11" s="1"/>
    </row>
    <row r="12" spans="2:9" ht="15">
      <c r="B12" s="9" t="s">
        <v>10</v>
      </c>
      <c r="C12" s="14">
        <v>34660</v>
      </c>
      <c r="D12" s="15">
        <f t="shared" si="2"/>
        <v>41938.6</v>
      </c>
      <c r="E12" s="16">
        <v>19440</v>
      </c>
      <c r="F12" s="17">
        <f t="shared" si="3"/>
        <v>23522.399999999998</v>
      </c>
      <c r="G12" s="35">
        <f t="shared" si="0"/>
        <v>54100</v>
      </c>
      <c r="H12" s="31">
        <f t="shared" si="1"/>
        <v>65461</v>
      </c>
      <c r="I12" s="1"/>
    </row>
    <row r="13" spans="2:9" ht="15">
      <c r="B13" s="9" t="s">
        <v>11</v>
      </c>
      <c r="C13" s="14">
        <v>28560</v>
      </c>
      <c r="D13" s="15">
        <f t="shared" si="2"/>
        <v>34557.6</v>
      </c>
      <c r="E13" s="16">
        <v>19640</v>
      </c>
      <c r="F13" s="17">
        <f t="shared" si="3"/>
        <v>23764.399999999998</v>
      </c>
      <c r="G13" s="35">
        <f t="shared" si="0"/>
        <v>48200</v>
      </c>
      <c r="H13" s="31">
        <f t="shared" si="1"/>
        <v>58322</v>
      </c>
      <c r="I13" s="1"/>
    </row>
    <row r="14" spans="2:9" ht="15">
      <c r="B14" s="9" t="s">
        <v>12</v>
      </c>
      <c r="C14" s="14">
        <v>26880</v>
      </c>
      <c r="D14" s="15">
        <f t="shared" si="2"/>
        <v>32524.8</v>
      </c>
      <c r="E14" s="16">
        <v>17480</v>
      </c>
      <c r="F14" s="17">
        <f t="shared" si="3"/>
        <v>21150.8</v>
      </c>
      <c r="G14" s="35">
        <f t="shared" si="0"/>
        <v>44360</v>
      </c>
      <c r="H14" s="31">
        <f t="shared" si="1"/>
        <v>53675.6</v>
      </c>
      <c r="I14" s="1"/>
    </row>
    <row r="15" spans="2:9" ht="15">
      <c r="B15" s="9" t="s">
        <v>13</v>
      </c>
      <c r="C15" s="14">
        <v>32380</v>
      </c>
      <c r="D15" s="15">
        <f t="shared" si="2"/>
        <v>39179.799999999996</v>
      </c>
      <c r="E15" s="38">
        <v>24040</v>
      </c>
      <c r="F15" s="17">
        <f t="shared" si="3"/>
        <v>29088.399999999998</v>
      </c>
      <c r="G15" s="35">
        <f t="shared" si="0"/>
        <v>56420</v>
      </c>
      <c r="H15" s="31">
        <f t="shared" si="1"/>
        <v>68268.2</v>
      </c>
      <c r="I15" s="1"/>
    </row>
    <row r="16" spans="2:9" ht="15">
      <c r="B16" s="9" t="s">
        <v>14</v>
      </c>
      <c r="C16" s="14">
        <v>39500</v>
      </c>
      <c r="D16" s="15">
        <f t="shared" si="2"/>
        <v>47795</v>
      </c>
      <c r="E16" s="16">
        <v>25690</v>
      </c>
      <c r="F16" s="17">
        <f t="shared" si="3"/>
        <v>31084.899999999998</v>
      </c>
      <c r="G16" s="35">
        <f t="shared" si="0"/>
        <v>65190</v>
      </c>
      <c r="H16" s="31">
        <f t="shared" si="1"/>
        <v>78879.9</v>
      </c>
      <c r="I16" s="1"/>
    </row>
    <row r="17" spans="2:9" ht="15">
      <c r="B17" s="9"/>
      <c r="C17" s="14"/>
      <c r="D17" s="15"/>
      <c r="E17" s="16"/>
      <c r="F17" s="17"/>
      <c r="G17" s="36"/>
      <c r="H17" s="32"/>
      <c r="I17" s="1"/>
    </row>
    <row r="18" spans="2:9" ht="15.75" thickBot="1">
      <c r="B18" s="2"/>
      <c r="C18" s="18"/>
      <c r="D18" s="19"/>
      <c r="E18" s="20"/>
      <c r="F18" s="21"/>
      <c r="G18" s="37"/>
      <c r="H18" s="33"/>
      <c r="I18" s="1"/>
    </row>
    <row r="19" spans="2:9" ht="18" thickBot="1" thickTop="1">
      <c r="B19" s="23" t="s">
        <v>15</v>
      </c>
      <c r="C19" s="22">
        <f aca="true" t="shared" si="4" ref="C19:H19">SUM(C7:C18)</f>
        <v>331990</v>
      </c>
      <c r="D19" s="24">
        <f t="shared" si="4"/>
        <v>401707.89999999997</v>
      </c>
      <c r="E19" s="25">
        <f t="shared" si="4"/>
        <v>216535</v>
      </c>
      <c r="F19" s="27">
        <f t="shared" si="4"/>
        <v>262007.34999999995</v>
      </c>
      <c r="G19" s="39">
        <f t="shared" si="4"/>
        <v>548525</v>
      </c>
      <c r="H19" s="26">
        <f t="shared" si="4"/>
        <v>663715.2499999999</v>
      </c>
      <c r="I19" s="1"/>
    </row>
    <row r="20" spans="2:9" ht="15.75" thickTop="1">
      <c r="B20" s="1"/>
      <c r="C20" s="1"/>
      <c r="D20" s="1"/>
      <c r="E20" s="1"/>
      <c r="F20" s="1"/>
      <c r="G20" s="1"/>
      <c r="H20" s="1"/>
      <c r="I20" s="1"/>
    </row>
    <row r="21" spans="2:9" ht="15">
      <c r="B21" s="1"/>
      <c r="C21" s="1"/>
      <c r="D21" s="1"/>
      <c r="E21" s="1"/>
      <c r="F21" s="1"/>
      <c r="G21" s="1"/>
      <c r="H21" s="1"/>
      <c r="I21" s="1"/>
    </row>
    <row r="22" spans="2:9" ht="15">
      <c r="B22" s="1"/>
      <c r="C22" s="1"/>
      <c r="D22" s="1"/>
      <c r="E22" s="1"/>
      <c r="F22" s="1"/>
      <c r="G22" s="1"/>
      <c r="H22" s="1"/>
      <c r="I22" s="1"/>
    </row>
    <row r="23" spans="2:9" ht="15">
      <c r="B23" s="1"/>
      <c r="C23" s="1"/>
      <c r="D23" s="1"/>
      <c r="E23" s="1"/>
      <c r="F23" s="1"/>
      <c r="G23" s="1"/>
      <c r="H23" s="1"/>
      <c r="I23" s="1"/>
    </row>
    <row r="24" spans="2:9" ht="15">
      <c r="B24" s="1"/>
      <c r="C24" s="1"/>
      <c r="D24" s="1"/>
      <c r="E24" s="1"/>
      <c r="F24" s="1"/>
      <c r="G24" s="1"/>
      <c r="H24" s="1"/>
      <c r="I24" s="1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1"/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</sheetData>
  <sheetProtection/>
  <mergeCells count="4">
    <mergeCell ref="B5:B6"/>
    <mergeCell ref="C5:D5"/>
    <mergeCell ref="E5:F5"/>
    <mergeCell ref="G5:H5"/>
  </mergeCells>
  <printOptions/>
  <pageMargins left="0.7" right="0.7" top="0.787401575" bottom="0.787401575" header="0.3" footer="0.3"/>
  <pageSetup fitToHeight="1" fitToWidth="1" horizontalDpi="600" verticalDpi="600" orientation="landscape" paperSize="9" scale="95" r:id="rId1"/>
  <headerFooter>
    <oddHeader>&amp;R&amp;"Arial,Tučné"&amp;11RK-13-2015-60,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felkl</dc:creator>
  <cp:keywords/>
  <dc:description/>
  <cp:lastModifiedBy>Jakoubková Marie</cp:lastModifiedBy>
  <cp:lastPrinted>2015-04-13T06:40:08Z</cp:lastPrinted>
  <dcterms:created xsi:type="dcterms:W3CDTF">2015-04-02T11:35:23Z</dcterms:created>
  <dcterms:modified xsi:type="dcterms:W3CDTF">2015-04-16T09:50:11Z</dcterms:modified>
  <cp:category/>
  <cp:version/>
  <cp:contentType/>
  <cp:contentStatus/>
</cp:coreProperties>
</file>