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168" windowWidth="9408" windowHeight="10764" activeTab="0"/>
  </bookViews>
  <sheets>
    <sheet name="RK-09-2014-43, př. 3" sheetId="1" r:id="rId1"/>
  </sheets>
  <definedNames/>
  <calcPr fullCalcOnLoad="1"/>
</workbook>
</file>

<file path=xl/sharedStrings.xml><?xml version="1.0" encoding="utf-8"?>
<sst xmlns="http://schemas.openxmlformats.org/spreadsheetml/2006/main" count="162" uniqueCount="104">
  <si>
    <t>celkový počet EO</t>
  </si>
  <si>
    <t>počet řešených EO</t>
  </si>
  <si>
    <t>název akce</t>
  </si>
  <si>
    <t>dotace z jiných zdrojů [%, zdroj]</t>
  </si>
  <si>
    <t>CELKEM</t>
  </si>
  <si>
    <t>ano</t>
  </si>
  <si>
    <t>ORP</t>
  </si>
  <si>
    <t>požadovaná dotace [%]</t>
  </si>
  <si>
    <t>celkové uznatelné náklady [Kč]</t>
  </si>
  <si>
    <t>požadovaná dotace [Kč]</t>
  </si>
  <si>
    <t>ID žádosti</t>
  </si>
  <si>
    <t>název žadatele</t>
  </si>
  <si>
    <t>IČO</t>
  </si>
  <si>
    <t>výstavba</t>
  </si>
  <si>
    <t>rekonstrukce</t>
  </si>
  <si>
    <t>nová</t>
  </si>
  <si>
    <t>rekonstruovaná</t>
  </si>
  <si>
    <t>intenzifikovaná</t>
  </si>
  <si>
    <t>administrativní soulad</t>
  </si>
  <si>
    <t>monitorovací indikátory (čl. 3 odst. 3 zásad)</t>
  </si>
  <si>
    <t>řešené EO [počet]</t>
  </si>
  <si>
    <t>řešená kanalizace [m]</t>
  </si>
  <si>
    <t>nově napojení</t>
  </si>
  <si>
    <t>řešené ČOV [počet]</t>
  </si>
  <si>
    <t>soulad se zákl. kritérii</t>
  </si>
  <si>
    <t>navržená dotace kraje [%]</t>
  </si>
  <si>
    <t>navržená dotace kraje [Kč]</t>
  </si>
  <si>
    <t>Město Telč</t>
  </si>
  <si>
    <t>-</t>
  </si>
  <si>
    <t>VODOVODY A KANALIZACE, Třebíč</t>
  </si>
  <si>
    <t>Dotace na infrastrukturu vodovodů a kanalizací v roce 2014</t>
  </si>
  <si>
    <t>Obec Horní Radslavice</t>
  </si>
  <si>
    <t>Výstavba vodovodu části řadu B</t>
  </si>
  <si>
    <t>Obec Jankov</t>
  </si>
  <si>
    <t>Vodovod Jankov</t>
  </si>
  <si>
    <t>Vodovodní řad Příseka - I. etapa</t>
  </si>
  <si>
    <t>Obec Veselá</t>
  </si>
  <si>
    <t>Obnova a rozšíření vodovodu Veselá</t>
  </si>
  <si>
    <t>Obec Věž</t>
  </si>
  <si>
    <t>Vodovod Jedouchov</t>
  </si>
  <si>
    <t>Obec Vyklantice</t>
  </si>
  <si>
    <t>Stavební úpravy vodovodu Starý a Nový Smrdov</t>
  </si>
  <si>
    <t>Město Golčův Jeníkov</t>
  </si>
  <si>
    <t>Město Kamenice nad Lipou</t>
  </si>
  <si>
    <t>Vodovod pro obec Kobylí Hlava</t>
  </si>
  <si>
    <t>Obnova vodovodu Na Tržišti - Kamenice nad Lipou</t>
  </si>
  <si>
    <t>Městys Kamenice</t>
  </si>
  <si>
    <t>Městys Vilémov</t>
  </si>
  <si>
    <t>Posílení vodovodu Kamenice u Jihlavy</t>
  </si>
  <si>
    <t>Vodovod Točice - Ždánice</t>
  </si>
  <si>
    <t>Jemnice - kompletní rekonstrukce vodovodu, kanalizace ulice Lipová</t>
  </si>
  <si>
    <t>Výstavba kanalizace v ulici Radkovská a 9. května v Telči</t>
  </si>
  <si>
    <t>celkový počet obyv.</t>
  </si>
  <si>
    <t>počet řešených obyv.</t>
  </si>
  <si>
    <t>řešené obyv. [počet]</t>
  </si>
  <si>
    <t>řešený vodovod [m]</t>
  </si>
  <si>
    <t>řešené objekty [počet]</t>
  </si>
  <si>
    <t>ZZ00848.0002</t>
  </si>
  <si>
    <t>ZZ00848.0003</t>
  </si>
  <si>
    <t>ZZ00848.0006</t>
  </si>
  <si>
    <t>ZZ00848.0008</t>
  </si>
  <si>
    <t>ZZ00848.0009</t>
  </si>
  <si>
    <t>ZZ00848.0011</t>
  </si>
  <si>
    <t>ZZ00848.0012</t>
  </si>
  <si>
    <t>ZZ00848.0013</t>
  </si>
  <si>
    <t>ZZ00848.0015</t>
  </si>
  <si>
    <t>ZZ00848.0016</t>
  </si>
  <si>
    <t>ZZ00848.0025</t>
  </si>
  <si>
    <t>nové</t>
  </si>
  <si>
    <t>rekonstruované</t>
  </si>
  <si>
    <t>intenzifikované</t>
  </si>
  <si>
    <t>00249327</t>
  </si>
  <si>
    <t>PE</t>
  </si>
  <si>
    <t>HB</t>
  </si>
  <si>
    <t>SnS</t>
  </si>
  <si>
    <t>00267406</t>
  </si>
  <si>
    <t>00268453</t>
  </si>
  <si>
    <t>00268470</t>
  </si>
  <si>
    <t>Chot</t>
  </si>
  <si>
    <t>00249408</t>
  </si>
  <si>
    <t>Pac</t>
  </si>
  <si>
    <t>00583464</t>
  </si>
  <si>
    <t>00599409</t>
  </si>
  <si>
    <t>VM</t>
  </si>
  <si>
    <t>Telč</t>
  </si>
  <si>
    <t>00268119</t>
  </si>
  <si>
    <t>Obec Příseka</t>
  </si>
  <si>
    <t>JI</t>
  </si>
  <si>
    <t>00286079</t>
  </si>
  <si>
    <t>00248380</t>
  </si>
  <si>
    <t>60418885</t>
  </si>
  <si>
    <t>poznámka</t>
  </si>
  <si>
    <t>vazba na lokality cenné z hlediska ochrany přírody nebo ochrany vod</t>
  </si>
  <si>
    <t>00286745</t>
  </si>
  <si>
    <t>MB</t>
  </si>
  <si>
    <t>CELKEM - oblast B</t>
  </si>
  <si>
    <t>CELKEM - oblast A</t>
  </si>
  <si>
    <t>65,00 - MZe</t>
  </si>
  <si>
    <t>bodové hodnocení</t>
  </si>
  <si>
    <t>Oblast B - Odvádění a čištění odpadních vod (§ 2321 Odvádění a čištění odpadních vod a nakládání s kaly)</t>
  </si>
  <si>
    <t>Oblast A - Zásobování pitnou vodou (§ 2310 Pitná voda)</t>
  </si>
  <si>
    <t>ZZ00848.0030</t>
  </si>
  <si>
    <t>počet stran: 1</t>
  </si>
  <si>
    <t>RK-09-2014-43, př.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</si>
</sst>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tabSelected="1" zoomScale="80" zoomScaleNormal="80" zoomScalePageLayoutView="0" workbookViewId="0" topLeftCell="A1">
      <pane xSplit="2" topLeftCell="N1" activePane="topRight" state="frozen"/>
      <selection pane="topLeft" activeCell="A1" sqref="A1"/>
      <selection pane="topRight" activeCell="X1" sqref="X1"/>
    </sheetView>
  </sheetViews>
  <sheetFormatPr defaultColWidth="9.00390625" defaultRowHeight="12.75"/>
  <cols>
    <col min="1" max="1" width="9.50390625" style="3" customWidth="1"/>
    <col min="2" max="2" width="15.875" style="2" customWidth="1"/>
    <col min="3" max="3" width="10.00390625" style="0" customWidth="1"/>
    <col min="4" max="4" width="25.75390625" style="0" customWidth="1"/>
    <col min="5" max="6" width="6.625" style="3" customWidth="1"/>
    <col min="7" max="7" width="7.375" style="3" customWidth="1"/>
    <col min="8" max="9" width="6.625" style="3" customWidth="1"/>
    <col min="10" max="10" width="7.375" style="3" customWidth="1"/>
    <col min="11" max="14" width="6.625" style="3" customWidth="1"/>
    <col min="15" max="15" width="15.75390625" style="1" customWidth="1"/>
    <col min="16" max="16" width="13.00390625" style="35" customWidth="1"/>
    <col min="17" max="18" width="6.75390625" style="5" customWidth="1"/>
    <col min="19" max="19" width="7.625" style="3" customWidth="1"/>
    <col min="20" max="20" width="6.625" style="0" customWidth="1"/>
    <col min="21" max="21" width="12.125" style="0" customWidth="1"/>
    <col min="22" max="22" width="4.50390625" style="0" customWidth="1"/>
    <col min="23" max="23" width="6.625" style="4" customWidth="1"/>
    <col min="24" max="24" width="11.625" style="0" customWidth="1"/>
  </cols>
  <sheetData>
    <row r="1" spans="1:24" ht="19.5" customHeight="1">
      <c r="A1" s="135" t="s">
        <v>30</v>
      </c>
      <c r="B1" s="15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34"/>
      <c r="Q1" s="10"/>
      <c r="R1" s="10"/>
      <c r="S1" s="8"/>
      <c r="T1" s="7"/>
      <c r="U1" s="7"/>
      <c r="V1" s="7"/>
      <c r="W1" s="11"/>
      <c r="X1" s="13" t="s">
        <v>103</v>
      </c>
    </row>
    <row r="2" spans="1:24" ht="19.5" customHeight="1" thickBot="1">
      <c r="A2" s="135" t="s">
        <v>100</v>
      </c>
      <c r="B2" s="15"/>
      <c r="C2" s="7"/>
      <c r="D2" s="7"/>
      <c r="E2" s="8"/>
      <c r="F2" s="8"/>
      <c r="G2" s="8"/>
      <c r="H2" s="12"/>
      <c r="I2" s="12"/>
      <c r="J2" s="12"/>
      <c r="K2" s="12"/>
      <c r="L2" s="12"/>
      <c r="M2" s="12"/>
      <c r="N2" s="12"/>
      <c r="O2" s="9"/>
      <c r="P2" s="34"/>
      <c r="Q2" s="10"/>
      <c r="R2" s="10"/>
      <c r="S2" s="8"/>
      <c r="T2" s="7"/>
      <c r="U2" s="7"/>
      <c r="V2" s="7"/>
      <c r="W2" s="11"/>
      <c r="X2" s="13" t="s">
        <v>102</v>
      </c>
    </row>
    <row r="3" spans="1:24" ht="19.5" customHeight="1">
      <c r="A3" s="8"/>
      <c r="B3" s="15"/>
      <c r="C3" s="7"/>
      <c r="D3" s="7"/>
      <c r="E3" s="8"/>
      <c r="F3" s="8"/>
      <c r="G3" s="8"/>
      <c r="H3" s="136" t="s">
        <v>19</v>
      </c>
      <c r="I3" s="137"/>
      <c r="J3" s="137"/>
      <c r="K3" s="137"/>
      <c r="L3" s="137"/>
      <c r="M3" s="137"/>
      <c r="N3" s="138"/>
      <c r="O3" s="9"/>
      <c r="P3" s="34"/>
      <c r="Q3" s="10"/>
      <c r="R3" s="10"/>
      <c r="S3" s="8"/>
      <c r="T3" s="7"/>
      <c r="U3" s="7"/>
      <c r="V3" s="7"/>
      <c r="W3" s="11"/>
      <c r="X3" s="13"/>
    </row>
    <row r="4" spans="1:24" s="6" customFormat="1" ht="30" customHeight="1" thickBot="1">
      <c r="A4" s="12"/>
      <c r="B4" s="103"/>
      <c r="C4" s="12"/>
      <c r="D4" s="12"/>
      <c r="E4" s="12"/>
      <c r="F4" s="12"/>
      <c r="G4" s="12"/>
      <c r="H4" s="139" t="s">
        <v>54</v>
      </c>
      <c r="I4" s="140"/>
      <c r="J4" s="140" t="s">
        <v>55</v>
      </c>
      <c r="K4" s="140"/>
      <c r="L4" s="140" t="s">
        <v>56</v>
      </c>
      <c r="M4" s="140"/>
      <c r="N4" s="141"/>
      <c r="O4" s="12"/>
      <c r="P4" s="36"/>
      <c r="Q4" s="12"/>
      <c r="R4" s="12"/>
      <c r="S4" s="12"/>
      <c r="T4" s="12"/>
      <c r="U4" s="12"/>
      <c r="V4" s="12"/>
      <c r="W4" s="12"/>
      <c r="X4" s="12"/>
    </row>
    <row r="5" spans="1:24" s="2" customFormat="1" ht="69.75" customHeight="1" thickBot="1">
      <c r="A5" s="82" t="s">
        <v>10</v>
      </c>
      <c r="B5" s="83" t="s">
        <v>11</v>
      </c>
      <c r="C5" s="83" t="s">
        <v>12</v>
      </c>
      <c r="D5" s="84" t="s">
        <v>2</v>
      </c>
      <c r="E5" s="84" t="s">
        <v>6</v>
      </c>
      <c r="F5" s="83" t="s">
        <v>52</v>
      </c>
      <c r="G5" s="85" t="s">
        <v>53</v>
      </c>
      <c r="H5" s="82" t="s">
        <v>22</v>
      </c>
      <c r="I5" s="83" t="s">
        <v>14</v>
      </c>
      <c r="J5" s="83" t="s">
        <v>13</v>
      </c>
      <c r="K5" s="83" t="s">
        <v>14</v>
      </c>
      <c r="L5" s="83" t="s">
        <v>68</v>
      </c>
      <c r="M5" s="83" t="s">
        <v>69</v>
      </c>
      <c r="N5" s="86" t="s">
        <v>70</v>
      </c>
      <c r="O5" s="83" t="s">
        <v>91</v>
      </c>
      <c r="P5" s="87" t="s">
        <v>8</v>
      </c>
      <c r="Q5" s="87" t="s">
        <v>18</v>
      </c>
      <c r="R5" s="83" t="s">
        <v>24</v>
      </c>
      <c r="S5" s="85" t="s">
        <v>3</v>
      </c>
      <c r="T5" s="83" t="s">
        <v>7</v>
      </c>
      <c r="U5" s="83" t="s">
        <v>9</v>
      </c>
      <c r="V5" s="88" t="s">
        <v>98</v>
      </c>
      <c r="W5" s="82" t="s">
        <v>25</v>
      </c>
      <c r="X5" s="86" t="s">
        <v>26</v>
      </c>
    </row>
    <row r="6" spans="1:24" s="20" customFormat="1" ht="45" customHeight="1">
      <c r="A6" s="31" t="s">
        <v>57</v>
      </c>
      <c r="B6" s="50" t="s">
        <v>31</v>
      </c>
      <c r="C6" s="32" t="s">
        <v>82</v>
      </c>
      <c r="D6" s="89" t="s">
        <v>32</v>
      </c>
      <c r="E6" s="33" t="s">
        <v>83</v>
      </c>
      <c r="F6" s="25">
        <v>89</v>
      </c>
      <c r="G6" s="41">
        <v>89</v>
      </c>
      <c r="H6" s="44">
        <v>14</v>
      </c>
      <c r="I6" s="25">
        <v>0</v>
      </c>
      <c r="J6" s="25">
        <v>351</v>
      </c>
      <c r="K6" s="25">
        <v>0</v>
      </c>
      <c r="L6" s="25">
        <v>0</v>
      </c>
      <c r="M6" s="25">
        <v>0</v>
      </c>
      <c r="N6" s="45">
        <v>0</v>
      </c>
      <c r="O6" s="33" t="s">
        <v>28</v>
      </c>
      <c r="P6" s="115">
        <v>701917</v>
      </c>
      <c r="Q6" s="90" t="s">
        <v>5</v>
      </c>
      <c r="R6" s="33" t="s">
        <v>5</v>
      </c>
      <c r="S6" s="37">
        <v>0</v>
      </c>
      <c r="T6" s="116">
        <v>65</v>
      </c>
      <c r="U6" s="117">
        <v>456247</v>
      </c>
      <c r="V6" s="118">
        <v>18</v>
      </c>
      <c r="W6" s="109">
        <v>0</v>
      </c>
      <c r="X6" s="105">
        <v>0</v>
      </c>
    </row>
    <row r="7" spans="1:24" s="20" customFormat="1" ht="45" customHeight="1">
      <c r="A7" s="16" t="s">
        <v>58</v>
      </c>
      <c r="B7" s="51" t="s">
        <v>33</v>
      </c>
      <c r="C7" s="17" t="s">
        <v>81</v>
      </c>
      <c r="D7" s="79" t="s">
        <v>34</v>
      </c>
      <c r="E7" s="18" t="s">
        <v>72</v>
      </c>
      <c r="F7" s="19">
        <v>30</v>
      </c>
      <c r="G7" s="42">
        <v>70</v>
      </c>
      <c r="H7" s="46">
        <v>70</v>
      </c>
      <c r="I7" s="19">
        <v>0</v>
      </c>
      <c r="J7" s="19">
        <v>1942</v>
      </c>
      <c r="K7" s="19">
        <v>0</v>
      </c>
      <c r="L7" s="19">
        <v>2</v>
      </c>
      <c r="M7" s="19">
        <v>0</v>
      </c>
      <c r="N7" s="47">
        <v>0</v>
      </c>
      <c r="O7" s="18" t="s">
        <v>28</v>
      </c>
      <c r="P7" s="119">
        <v>2149200</v>
      </c>
      <c r="Q7" s="91" t="s">
        <v>5</v>
      </c>
      <c r="R7" s="18" t="s">
        <v>5</v>
      </c>
      <c r="S7" s="38">
        <v>0</v>
      </c>
      <c r="T7" s="120">
        <v>75</v>
      </c>
      <c r="U7" s="121">
        <v>1611900</v>
      </c>
      <c r="V7" s="122">
        <v>12</v>
      </c>
      <c r="W7" s="52">
        <v>0</v>
      </c>
      <c r="X7" s="106">
        <v>0</v>
      </c>
    </row>
    <row r="8" spans="1:24" s="20" customFormat="1" ht="45" customHeight="1">
      <c r="A8" s="16" t="s">
        <v>59</v>
      </c>
      <c r="B8" s="51" t="s">
        <v>86</v>
      </c>
      <c r="C8" s="17" t="s">
        <v>85</v>
      </c>
      <c r="D8" s="79" t="s">
        <v>35</v>
      </c>
      <c r="E8" s="18" t="s">
        <v>74</v>
      </c>
      <c r="F8" s="19">
        <v>398</v>
      </c>
      <c r="G8" s="42">
        <v>398</v>
      </c>
      <c r="H8" s="46">
        <v>0</v>
      </c>
      <c r="I8" s="19">
        <v>398</v>
      </c>
      <c r="J8" s="19">
        <v>0</v>
      </c>
      <c r="K8" s="19">
        <v>251</v>
      </c>
      <c r="L8" s="19">
        <v>0</v>
      </c>
      <c r="M8" s="19">
        <v>0</v>
      </c>
      <c r="N8" s="47">
        <v>0</v>
      </c>
      <c r="O8" s="18" t="s">
        <v>28</v>
      </c>
      <c r="P8" s="119">
        <v>622503</v>
      </c>
      <c r="Q8" s="91" t="s">
        <v>5</v>
      </c>
      <c r="R8" s="18" t="s">
        <v>5</v>
      </c>
      <c r="S8" s="38">
        <v>0</v>
      </c>
      <c r="T8" s="120">
        <v>75</v>
      </c>
      <c r="U8" s="121">
        <v>466877</v>
      </c>
      <c r="V8" s="122">
        <v>11</v>
      </c>
      <c r="W8" s="52">
        <v>0</v>
      </c>
      <c r="X8" s="106">
        <v>0</v>
      </c>
    </row>
    <row r="9" spans="1:24" s="20" customFormat="1" ht="45" customHeight="1">
      <c r="A9" s="16" t="s">
        <v>60</v>
      </c>
      <c r="B9" s="51" t="s">
        <v>36</v>
      </c>
      <c r="C9" s="17" t="s">
        <v>71</v>
      </c>
      <c r="D9" s="79" t="s">
        <v>37</v>
      </c>
      <c r="E9" s="18" t="s">
        <v>72</v>
      </c>
      <c r="F9" s="19">
        <v>232</v>
      </c>
      <c r="G9" s="42">
        <v>232</v>
      </c>
      <c r="H9" s="46">
        <v>80</v>
      </c>
      <c r="I9" s="19">
        <v>232</v>
      </c>
      <c r="J9" s="19">
        <v>491</v>
      </c>
      <c r="K9" s="19">
        <v>131</v>
      </c>
      <c r="L9" s="19">
        <v>0</v>
      </c>
      <c r="M9" s="19">
        <v>1</v>
      </c>
      <c r="N9" s="47">
        <v>0</v>
      </c>
      <c r="O9" s="18" t="s">
        <v>28</v>
      </c>
      <c r="P9" s="119">
        <v>3641117</v>
      </c>
      <c r="Q9" s="91" t="s">
        <v>5</v>
      </c>
      <c r="R9" s="18" t="s">
        <v>5</v>
      </c>
      <c r="S9" s="38">
        <v>0</v>
      </c>
      <c r="T9" s="120">
        <v>65</v>
      </c>
      <c r="U9" s="121">
        <v>2366726</v>
      </c>
      <c r="V9" s="122">
        <v>19</v>
      </c>
      <c r="W9" s="52">
        <v>0</v>
      </c>
      <c r="X9" s="106">
        <v>0</v>
      </c>
    </row>
    <row r="10" spans="1:24" s="20" customFormat="1" ht="45" customHeight="1">
      <c r="A10" s="16" t="s">
        <v>61</v>
      </c>
      <c r="B10" s="51" t="s">
        <v>38</v>
      </c>
      <c r="C10" s="17" t="s">
        <v>76</v>
      </c>
      <c r="D10" s="79" t="s">
        <v>39</v>
      </c>
      <c r="E10" s="18" t="s">
        <v>73</v>
      </c>
      <c r="F10" s="19">
        <v>807</v>
      </c>
      <c r="G10" s="42">
        <v>52</v>
      </c>
      <c r="H10" s="46">
        <v>52</v>
      </c>
      <c r="I10" s="19">
        <v>0</v>
      </c>
      <c r="J10" s="19">
        <v>2666</v>
      </c>
      <c r="K10" s="19">
        <v>0</v>
      </c>
      <c r="L10" s="19">
        <v>0</v>
      </c>
      <c r="M10" s="19">
        <v>0</v>
      </c>
      <c r="N10" s="47">
        <v>0</v>
      </c>
      <c r="O10" s="18" t="s">
        <v>28</v>
      </c>
      <c r="P10" s="119">
        <v>1946739</v>
      </c>
      <c r="Q10" s="91" t="s">
        <v>5</v>
      </c>
      <c r="R10" s="18" t="s">
        <v>5</v>
      </c>
      <c r="S10" s="38">
        <v>0</v>
      </c>
      <c r="T10" s="120">
        <v>51.37</v>
      </c>
      <c r="U10" s="121">
        <v>1000000</v>
      </c>
      <c r="V10" s="122">
        <v>16</v>
      </c>
      <c r="W10" s="52">
        <v>0</v>
      </c>
      <c r="X10" s="106">
        <v>0</v>
      </c>
    </row>
    <row r="11" spans="1:24" s="20" customFormat="1" ht="45" customHeight="1">
      <c r="A11" s="16" t="s">
        <v>62</v>
      </c>
      <c r="B11" s="51" t="s">
        <v>40</v>
      </c>
      <c r="C11" s="17" t="s">
        <v>79</v>
      </c>
      <c r="D11" s="79" t="s">
        <v>41</v>
      </c>
      <c r="E11" s="18" t="s">
        <v>80</v>
      </c>
      <c r="F11" s="19">
        <v>186</v>
      </c>
      <c r="G11" s="42">
        <v>80</v>
      </c>
      <c r="H11" s="46">
        <v>0</v>
      </c>
      <c r="I11" s="19">
        <v>80</v>
      </c>
      <c r="J11" s="19">
        <v>0</v>
      </c>
      <c r="K11" s="19">
        <v>1130</v>
      </c>
      <c r="L11" s="19">
        <v>0</v>
      </c>
      <c r="M11" s="19">
        <v>0</v>
      </c>
      <c r="N11" s="47">
        <v>0</v>
      </c>
      <c r="O11" s="18" t="s">
        <v>28</v>
      </c>
      <c r="P11" s="119">
        <v>1115620</v>
      </c>
      <c r="Q11" s="91" t="s">
        <v>5</v>
      </c>
      <c r="R11" s="18" t="s">
        <v>5</v>
      </c>
      <c r="S11" s="38">
        <v>0</v>
      </c>
      <c r="T11" s="120">
        <v>65</v>
      </c>
      <c r="U11" s="121">
        <v>725153</v>
      </c>
      <c r="V11" s="122">
        <v>11</v>
      </c>
      <c r="W11" s="52">
        <v>0</v>
      </c>
      <c r="X11" s="106">
        <v>0</v>
      </c>
    </row>
    <row r="12" spans="1:24" s="20" customFormat="1" ht="45" customHeight="1">
      <c r="A12" s="16" t="s">
        <v>63</v>
      </c>
      <c r="B12" s="70" t="s">
        <v>42</v>
      </c>
      <c r="C12" s="71" t="s">
        <v>75</v>
      </c>
      <c r="D12" s="81" t="s">
        <v>44</v>
      </c>
      <c r="E12" s="72" t="s">
        <v>73</v>
      </c>
      <c r="F12" s="73">
        <v>2631</v>
      </c>
      <c r="G12" s="74">
        <v>83</v>
      </c>
      <c r="H12" s="75">
        <v>83</v>
      </c>
      <c r="I12" s="73">
        <v>0</v>
      </c>
      <c r="J12" s="73">
        <v>2831</v>
      </c>
      <c r="K12" s="73">
        <v>0</v>
      </c>
      <c r="L12" s="73">
        <v>0</v>
      </c>
      <c r="M12" s="73">
        <v>0</v>
      </c>
      <c r="N12" s="76">
        <v>0</v>
      </c>
      <c r="O12" s="72" t="s">
        <v>28</v>
      </c>
      <c r="P12" s="123">
        <v>7029649</v>
      </c>
      <c r="Q12" s="92" t="s">
        <v>5</v>
      </c>
      <c r="R12" s="72" t="s">
        <v>5</v>
      </c>
      <c r="S12" s="77">
        <v>0</v>
      </c>
      <c r="T12" s="124">
        <v>49.73</v>
      </c>
      <c r="U12" s="125">
        <v>3495690</v>
      </c>
      <c r="V12" s="126">
        <v>13</v>
      </c>
      <c r="W12" s="78">
        <v>0</v>
      </c>
      <c r="X12" s="107">
        <v>0</v>
      </c>
    </row>
    <row r="13" spans="1:24" s="20" customFormat="1" ht="45" customHeight="1">
      <c r="A13" s="16" t="s">
        <v>64</v>
      </c>
      <c r="B13" s="70" t="s">
        <v>43</v>
      </c>
      <c r="C13" s="71" t="s">
        <v>89</v>
      </c>
      <c r="D13" s="79" t="s">
        <v>45</v>
      </c>
      <c r="E13" s="72" t="s">
        <v>72</v>
      </c>
      <c r="F13" s="73">
        <v>3819</v>
      </c>
      <c r="G13" s="74">
        <v>225</v>
      </c>
      <c r="H13" s="75">
        <v>0</v>
      </c>
      <c r="I13" s="73">
        <v>225</v>
      </c>
      <c r="J13" s="73">
        <v>0</v>
      </c>
      <c r="K13" s="73">
        <v>0</v>
      </c>
      <c r="L13" s="73">
        <v>0</v>
      </c>
      <c r="M13" s="73">
        <v>0</v>
      </c>
      <c r="N13" s="76">
        <v>0</v>
      </c>
      <c r="O13" s="18" t="s">
        <v>28</v>
      </c>
      <c r="P13" s="123">
        <v>1507000</v>
      </c>
      <c r="Q13" s="92" t="s">
        <v>5</v>
      </c>
      <c r="R13" s="72" t="s">
        <v>5</v>
      </c>
      <c r="S13" s="77" t="s">
        <v>97</v>
      </c>
      <c r="T13" s="124">
        <v>10</v>
      </c>
      <c r="U13" s="125">
        <v>150700</v>
      </c>
      <c r="V13" s="126">
        <v>10</v>
      </c>
      <c r="W13" s="78">
        <v>0</v>
      </c>
      <c r="X13" s="107">
        <v>0</v>
      </c>
    </row>
    <row r="14" spans="1:24" s="20" customFormat="1" ht="45" customHeight="1">
      <c r="A14" s="16" t="s">
        <v>65</v>
      </c>
      <c r="B14" s="70" t="s">
        <v>46</v>
      </c>
      <c r="C14" s="71" t="s">
        <v>88</v>
      </c>
      <c r="D14" s="79" t="s">
        <v>48</v>
      </c>
      <c r="E14" s="72" t="s">
        <v>87</v>
      </c>
      <c r="F14" s="73">
        <v>1385</v>
      </c>
      <c r="G14" s="74">
        <v>1385</v>
      </c>
      <c r="H14" s="75">
        <v>0</v>
      </c>
      <c r="I14" s="73">
        <v>60</v>
      </c>
      <c r="J14" s="73">
        <v>461</v>
      </c>
      <c r="K14" s="73">
        <v>318</v>
      </c>
      <c r="L14" s="73">
        <v>0</v>
      </c>
      <c r="M14" s="73">
        <v>0</v>
      </c>
      <c r="N14" s="76">
        <v>0</v>
      </c>
      <c r="O14" s="18" t="s">
        <v>28</v>
      </c>
      <c r="P14" s="123">
        <v>2760197</v>
      </c>
      <c r="Q14" s="92" t="s">
        <v>5</v>
      </c>
      <c r="R14" s="72" t="s">
        <v>5</v>
      </c>
      <c r="S14" s="77">
        <v>0</v>
      </c>
      <c r="T14" s="124">
        <v>70</v>
      </c>
      <c r="U14" s="125">
        <v>1932138</v>
      </c>
      <c r="V14" s="126">
        <v>17</v>
      </c>
      <c r="W14" s="78">
        <v>0</v>
      </c>
      <c r="X14" s="107">
        <v>0</v>
      </c>
    </row>
    <row r="15" spans="1:24" s="20" customFormat="1" ht="45" customHeight="1" thickBot="1">
      <c r="A15" s="21" t="s">
        <v>66</v>
      </c>
      <c r="B15" s="53" t="s">
        <v>47</v>
      </c>
      <c r="C15" s="22" t="s">
        <v>77</v>
      </c>
      <c r="D15" s="80" t="s">
        <v>49</v>
      </c>
      <c r="E15" s="23" t="s">
        <v>78</v>
      </c>
      <c r="F15" s="24">
        <v>985</v>
      </c>
      <c r="G15" s="43">
        <v>76</v>
      </c>
      <c r="H15" s="48">
        <v>76</v>
      </c>
      <c r="I15" s="24">
        <v>0</v>
      </c>
      <c r="J15" s="24">
        <v>2085</v>
      </c>
      <c r="K15" s="24">
        <v>0</v>
      </c>
      <c r="L15" s="24">
        <v>0</v>
      </c>
      <c r="M15" s="24">
        <v>0</v>
      </c>
      <c r="N15" s="49">
        <v>0</v>
      </c>
      <c r="O15" s="23" t="s">
        <v>28</v>
      </c>
      <c r="P15" s="127">
        <v>5187565</v>
      </c>
      <c r="Q15" s="93" t="s">
        <v>5</v>
      </c>
      <c r="R15" s="23" t="s">
        <v>5</v>
      </c>
      <c r="S15" s="39">
        <v>0</v>
      </c>
      <c r="T15" s="128">
        <v>48.19</v>
      </c>
      <c r="U15" s="129">
        <v>2500000</v>
      </c>
      <c r="V15" s="130">
        <v>14</v>
      </c>
      <c r="W15" s="54">
        <v>0</v>
      </c>
      <c r="X15" s="108">
        <v>0</v>
      </c>
    </row>
    <row r="16" spans="1:24" s="30" customFormat="1" ht="30" customHeight="1" thickBot="1">
      <c r="A16" s="142" t="s">
        <v>96</v>
      </c>
      <c r="B16" s="143"/>
      <c r="C16" s="143"/>
      <c r="D16" s="143"/>
      <c r="E16" s="143"/>
      <c r="F16" s="144"/>
      <c r="G16" s="110">
        <f aca="true" t="shared" si="0" ref="G16:N16">SUM(G6:G15)</f>
        <v>2690</v>
      </c>
      <c r="H16" s="111">
        <f t="shared" si="0"/>
        <v>375</v>
      </c>
      <c r="I16" s="112">
        <f t="shared" si="0"/>
        <v>995</v>
      </c>
      <c r="J16" s="112">
        <f t="shared" si="0"/>
        <v>10827</v>
      </c>
      <c r="K16" s="112">
        <f t="shared" si="0"/>
        <v>1830</v>
      </c>
      <c r="L16" s="112">
        <f t="shared" si="0"/>
        <v>2</v>
      </c>
      <c r="M16" s="112">
        <f t="shared" si="0"/>
        <v>1</v>
      </c>
      <c r="N16" s="110">
        <f t="shared" si="0"/>
        <v>0</v>
      </c>
      <c r="O16" s="26"/>
      <c r="P16" s="131">
        <f>SUM(P6:P15)</f>
        <v>26661507</v>
      </c>
      <c r="Q16" s="132"/>
      <c r="R16" s="132"/>
      <c r="S16" s="133"/>
      <c r="T16" s="133"/>
      <c r="U16" s="131">
        <f>SUM(U6:U15)</f>
        <v>14705431</v>
      </c>
      <c r="V16" s="27"/>
      <c r="W16" s="28"/>
      <c r="X16" s="29">
        <f>SUM(X6:X15)</f>
        <v>0</v>
      </c>
    </row>
    <row r="17" spans="1:32" s="2" customFormat="1" ht="19.5" customHeight="1">
      <c r="A17" s="14"/>
      <c r="B17" s="55"/>
      <c r="C17" s="55"/>
      <c r="D17" s="55"/>
      <c r="E17" s="56"/>
      <c r="F17" s="56"/>
      <c r="G17" s="56"/>
      <c r="H17" s="57"/>
      <c r="I17" s="57"/>
      <c r="J17" s="57"/>
      <c r="K17" s="57"/>
      <c r="L17" s="57"/>
      <c r="M17" s="57"/>
      <c r="N17" s="57"/>
      <c r="O17" s="59"/>
      <c r="P17" s="58"/>
      <c r="Q17" s="60"/>
      <c r="S17" s="56"/>
      <c r="T17" s="61"/>
      <c r="U17" s="113"/>
      <c r="V17" s="55"/>
      <c r="W17" s="62"/>
      <c r="X17" s="63"/>
      <c r="Y17" s="64"/>
      <c r="Z17" s="64"/>
      <c r="AA17" s="64"/>
      <c r="AB17" s="64"/>
      <c r="AC17" s="64"/>
      <c r="AD17" s="64"/>
      <c r="AE17" s="64"/>
      <c r="AF17" s="64"/>
    </row>
    <row r="18" spans="1:24" s="2" customFormat="1" ht="15">
      <c r="A18" s="135" t="s">
        <v>99</v>
      </c>
      <c r="B18" s="15"/>
      <c r="C18" s="15"/>
      <c r="D18" s="15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6"/>
      <c r="P18" s="58"/>
      <c r="Q18" s="68"/>
      <c r="R18" s="68"/>
      <c r="S18" s="67"/>
      <c r="T18" s="15"/>
      <c r="U18" s="15"/>
      <c r="V18" s="15"/>
      <c r="W18" s="69"/>
      <c r="X18" s="15"/>
    </row>
    <row r="19" spans="2:24" ht="19.5" customHeight="1" thickBot="1">
      <c r="B19" s="15"/>
      <c r="C19" s="7"/>
      <c r="D19" s="7"/>
      <c r="E19" s="8"/>
      <c r="F19" s="8"/>
      <c r="G19" s="8"/>
      <c r="H19" s="12"/>
      <c r="I19" s="12"/>
      <c r="J19" s="12"/>
      <c r="K19" s="12"/>
      <c r="L19" s="12"/>
      <c r="M19" s="12"/>
      <c r="N19" s="12"/>
      <c r="O19" s="9"/>
      <c r="P19" s="34"/>
      <c r="Q19" s="10"/>
      <c r="R19" s="10"/>
      <c r="S19" s="8"/>
      <c r="T19" s="7"/>
      <c r="U19" s="94"/>
      <c r="V19" s="7"/>
      <c r="W19" s="11"/>
      <c r="X19" s="13"/>
    </row>
    <row r="20" spans="1:24" ht="19.5" customHeight="1">
      <c r="A20" s="8"/>
      <c r="B20" s="15"/>
      <c r="C20" s="7"/>
      <c r="D20" s="7"/>
      <c r="E20" s="8"/>
      <c r="F20" s="8"/>
      <c r="G20" s="8"/>
      <c r="H20" s="136" t="s">
        <v>19</v>
      </c>
      <c r="I20" s="137"/>
      <c r="J20" s="137"/>
      <c r="K20" s="137"/>
      <c r="L20" s="137"/>
      <c r="M20" s="137"/>
      <c r="N20" s="138"/>
      <c r="O20" s="9"/>
      <c r="P20" s="34"/>
      <c r="Q20" s="10"/>
      <c r="R20" s="10"/>
      <c r="S20" s="8"/>
      <c r="T20" s="7"/>
      <c r="U20" s="7"/>
      <c r="V20" s="7"/>
      <c r="W20" s="11"/>
      <c r="X20" s="13"/>
    </row>
    <row r="21" spans="1:24" s="6" customFormat="1" ht="30" customHeight="1" thickBot="1">
      <c r="A21" s="12"/>
      <c r="B21" s="103"/>
      <c r="C21" s="12"/>
      <c r="D21" s="12"/>
      <c r="E21" s="12"/>
      <c r="F21" s="12"/>
      <c r="G21" s="12"/>
      <c r="H21" s="139" t="s">
        <v>20</v>
      </c>
      <c r="I21" s="140"/>
      <c r="J21" s="140" t="s">
        <v>21</v>
      </c>
      <c r="K21" s="140"/>
      <c r="L21" s="140" t="s">
        <v>23</v>
      </c>
      <c r="M21" s="140"/>
      <c r="N21" s="141"/>
      <c r="O21" s="12"/>
      <c r="P21" s="36"/>
      <c r="Q21" s="12"/>
      <c r="R21" s="12"/>
      <c r="S21" s="12"/>
      <c r="T21" s="12"/>
      <c r="U21" s="12"/>
      <c r="V21" s="12"/>
      <c r="W21" s="12"/>
      <c r="X21" s="12"/>
    </row>
    <row r="22" spans="1:24" s="2" customFormat="1" ht="69" customHeight="1" thickBot="1">
      <c r="A22" s="82" t="s">
        <v>10</v>
      </c>
      <c r="B22" s="83" t="s">
        <v>11</v>
      </c>
      <c r="C22" s="83" t="s">
        <v>12</v>
      </c>
      <c r="D22" s="84" t="s">
        <v>2</v>
      </c>
      <c r="E22" s="84" t="s">
        <v>6</v>
      </c>
      <c r="F22" s="83" t="s">
        <v>0</v>
      </c>
      <c r="G22" s="85" t="s">
        <v>1</v>
      </c>
      <c r="H22" s="82" t="s">
        <v>22</v>
      </c>
      <c r="I22" s="83" t="s">
        <v>14</v>
      </c>
      <c r="J22" s="83" t="s">
        <v>13</v>
      </c>
      <c r="K22" s="83" t="s">
        <v>14</v>
      </c>
      <c r="L22" s="83" t="s">
        <v>15</v>
      </c>
      <c r="M22" s="83" t="s">
        <v>16</v>
      </c>
      <c r="N22" s="86" t="s">
        <v>17</v>
      </c>
      <c r="O22" s="83" t="s">
        <v>92</v>
      </c>
      <c r="P22" s="87" t="s">
        <v>8</v>
      </c>
      <c r="Q22" s="87" t="s">
        <v>18</v>
      </c>
      <c r="R22" s="83" t="s">
        <v>24</v>
      </c>
      <c r="S22" s="85" t="s">
        <v>3</v>
      </c>
      <c r="T22" s="83" t="s">
        <v>7</v>
      </c>
      <c r="U22" s="83" t="s">
        <v>9</v>
      </c>
      <c r="V22" s="88" t="s">
        <v>98</v>
      </c>
      <c r="W22" s="82" t="s">
        <v>25</v>
      </c>
      <c r="X22" s="86" t="s">
        <v>26</v>
      </c>
    </row>
    <row r="23" spans="1:24" s="20" customFormat="1" ht="45" customHeight="1">
      <c r="A23" s="31" t="s">
        <v>67</v>
      </c>
      <c r="B23" s="50" t="s">
        <v>27</v>
      </c>
      <c r="C23" s="32" t="s">
        <v>93</v>
      </c>
      <c r="D23" s="89" t="s">
        <v>51</v>
      </c>
      <c r="E23" s="33" t="s">
        <v>84</v>
      </c>
      <c r="F23" s="25">
        <v>8000</v>
      </c>
      <c r="G23" s="45">
        <v>135</v>
      </c>
      <c r="H23" s="44">
        <v>52</v>
      </c>
      <c r="I23" s="25">
        <v>83</v>
      </c>
      <c r="J23" s="25">
        <v>1182</v>
      </c>
      <c r="K23" s="25">
        <v>17</v>
      </c>
      <c r="L23" s="25">
        <v>0</v>
      </c>
      <c r="M23" s="25">
        <v>0</v>
      </c>
      <c r="N23" s="45">
        <v>0</v>
      </c>
      <c r="O23" s="33" t="s">
        <v>28</v>
      </c>
      <c r="P23" s="115">
        <v>10720961</v>
      </c>
      <c r="Q23" s="90" t="s">
        <v>5</v>
      </c>
      <c r="R23" s="33" t="s">
        <v>5</v>
      </c>
      <c r="S23" s="37" t="s">
        <v>97</v>
      </c>
      <c r="T23" s="116">
        <v>10</v>
      </c>
      <c r="U23" s="117">
        <v>1072096</v>
      </c>
      <c r="V23" s="104">
        <v>10</v>
      </c>
      <c r="W23" s="109">
        <v>0</v>
      </c>
      <c r="X23" s="105">
        <v>0</v>
      </c>
    </row>
    <row r="24" spans="1:24" s="20" customFormat="1" ht="45" customHeight="1" thickBot="1">
      <c r="A24" s="21" t="s">
        <v>101</v>
      </c>
      <c r="B24" s="53" t="s">
        <v>29</v>
      </c>
      <c r="C24" s="22" t="s">
        <v>90</v>
      </c>
      <c r="D24" s="80" t="s">
        <v>50</v>
      </c>
      <c r="E24" s="23" t="s">
        <v>94</v>
      </c>
      <c r="F24" s="24">
        <v>4005</v>
      </c>
      <c r="G24" s="49">
        <v>215</v>
      </c>
      <c r="H24" s="48">
        <v>0</v>
      </c>
      <c r="I24" s="24">
        <v>215</v>
      </c>
      <c r="J24" s="24">
        <v>0</v>
      </c>
      <c r="K24" s="24">
        <v>226.6</v>
      </c>
      <c r="L24" s="24">
        <v>0</v>
      </c>
      <c r="M24" s="24">
        <v>0</v>
      </c>
      <c r="N24" s="49">
        <v>0</v>
      </c>
      <c r="O24" s="23" t="s">
        <v>28</v>
      </c>
      <c r="P24" s="127">
        <v>1129311</v>
      </c>
      <c r="Q24" s="93" t="s">
        <v>5</v>
      </c>
      <c r="R24" s="23" t="s">
        <v>5</v>
      </c>
      <c r="S24" s="39">
        <v>0</v>
      </c>
      <c r="T24" s="128">
        <v>75</v>
      </c>
      <c r="U24" s="129">
        <v>846983</v>
      </c>
      <c r="V24" s="40">
        <v>11</v>
      </c>
      <c r="W24" s="54">
        <v>0</v>
      </c>
      <c r="X24" s="108">
        <v>0</v>
      </c>
    </row>
    <row r="25" spans="1:24" s="30" customFormat="1" ht="30" customHeight="1" thickBot="1">
      <c r="A25" s="142" t="s">
        <v>95</v>
      </c>
      <c r="B25" s="143"/>
      <c r="C25" s="143"/>
      <c r="D25" s="143"/>
      <c r="E25" s="143"/>
      <c r="F25" s="144"/>
      <c r="G25" s="110">
        <f aca="true" t="shared" si="1" ref="G25:N25">SUM(G23:G24)</f>
        <v>350</v>
      </c>
      <c r="H25" s="111">
        <f t="shared" si="1"/>
        <v>52</v>
      </c>
      <c r="I25" s="112">
        <f t="shared" si="1"/>
        <v>298</v>
      </c>
      <c r="J25" s="112">
        <f t="shared" si="1"/>
        <v>1182</v>
      </c>
      <c r="K25" s="112">
        <f t="shared" si="1"/>
        <v>243.6</v>
      </c>
      <c r="L25" s="112">
        <f t="shared" si="1"/>
        <v>0</v>
      </c>
      <c r="M25" s="112">
        <f t="shared" si="1"/>
        <v>0</v>
      </c>
      <c r="N25" s="110">
        <f t="shared" si="1"/>
        <v>0</v>
      </c>
      <c r="O25" s="26"/>
      <c r="P25" s="131">
        <f>SUM(P23:P24)</f>
        <v>11850272</v>
      </c>
      <c r="Q25" s="132"/>
      <c r="R25" s="132"/>
      <c r="S25" s="133"/>
      <c r="T25" s="133"/>
      <c r="U25" s="134">
        <f>SUM(U23:U24)</f>
        <v>1919079</v>
      </c>
      <c r="V25" s="27"/>
      <c r="W25" s="28"/>
      <c r="X25" s="29">
        <f>SUM(X23:X24)</f>
        <v>0</v>
      </c>
    </row>
    <row r="26" spans="1:32" s="2" customFormat="1" ht="19.5" customHeight="1" thickBot="1">
      <c r="A26" s="14"/>
      <c r="B26" s="55"/>
      <c r="C26" s="55"/>
      <c r="D26" s="55"/>
      <c r="E26" s="56"/>
      <c r="F26" s="56"/>
      <c r="G26" s="56"/>
      <c r="H26" s="57"/>
      <c r="I26" s="57"/>
      <c r="J26" s="57"/>
      <c r="K26" s="57"/>
      <c r="L26" s="57"/>
      <c r="M26" s="57"/>
      <c r="N26" s="57"/>
      <c r="O26" s="59"/>
      <c r="P26" s="58"/>
      <c r="Q26" s="60"/>
      <c r="S26" s="56"/>
      <c r="T26" s="61"/>
      <c r="U26" s="113"/>
      <c r="V26" s="55"/>
      <c r="W26" s="62"/>
      <c r="X26" s="63"/>
      <c r="Y26" s="64"/>
      <c r="Z26" s="64"/>
      <c r="AA26" s="64"/>
      <c r="AB26" s="64"/>
      <c r="AC26" s="64"/>
      <c r="AD26" s="64"/>
      <c r="AE26" s="64"/>
      <c r="AF26" s="64"/>
    </row>
    <row r="27" spans="1:24" s="95" customFormat="1" ht="30" customHeight="1" thickBot="1">
      <c r="A27" s="145" t="s">
        <v>4</v>
      </c>
      <c r="B27" s="146"/>
      <c r="E27" s="96"/>
      <c r="F27" s="96"/>
      <c r="G27" s="98">
        <f aca="true" t="shared" si="2" ref="G27:N27">SUM(G25,G16)</f>
        <v>3040</v>
      </c>
      <c r="H27" s="99">
        <f t="shared" si="2"/>
        <v>427</v>
      </c>
      <c r="I27" s="100">
        <f t="shared" si="2"/>
        <v>1293</v>
      </c>
      <c r="J27" s="100">
        <f t="shared" si="2"/>
        <v>12009</v>
      </c>
      <c r="K27" s="100">
        <f t="shared" si="2"/>
        <v>2073.6</v>
      </c>
      <c r="L27" s="100">
        <f t="shared" si="2"/>
        <v>2</v>
      </c>
      <c r="M27" s="100">
        <f t="shared" si="2"/>
        <v>1</v>
      </c>
      <c r="N27" s="101">
        <f t="shared" si="2"/>
        <v>0</v>
      </c>
      <c r="O27" s="97"/>
      <c r="P27" s="102">
        <f>SUM(P25,P16)</f>
        <v>38511779</v>
      </c>
      <c r="Q27" s="97"/>
      <c r="R27" s="97"/>
      <c r="S27" s="97"/>
      <c r="T27" s="97"/>
      <c r="U27" s="102">
        <f>SUM(U25,U16)</f>
        <v>16624510</v>
      </c>
      <c r="V27" s="97"/>
      <c r="W27" s="97"/>
      <c r="X27" s="102">
        <f>SUM(X25,X16)</f>
        <v>0</v>
      </c>
    </row>
    <row r="28" spans="1:23" s="7" customFormat="1" ht="19.5" customHeight="1">
      <c r="A28" s="8"/>
      <c r="B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34"/>
      <c r="Q28" s="10"/>
      <c r="R28" s="10"/>
      <c r="S28" s="8"/>
      <c r="T28" s="61"/>
      <c r="U28" s="114"/>
      <c r="W28" s="11"/>
    </row>
    <row r="29" spans="1:23" s="7" customFormat="1" ht="19.5" customHeight="1">
      <c r="A29" s="8"/>
      <c r="B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34"/>
      <c r="Q29" s="10"/>
      <c r="R29" s="10"/>
      <c r="S29" s="8"/>
      <c r="T29" s="65"/>
      <c r="U29" s="114"/>
      <c r="W29" s="11"/>
    </row>
  </sheetData>
  <sheetProtection/>
  <mergeCells count="11">
    <mergeCell ref="A27:B27"/>
    <mergeCell ref="A16:F16"/>
    <mergeCell ref="H3:N3"/>
    <mergeCell ref="H4:I4"/>
    <mergeCell ref="J4:K4"/>
    <mergeCell ref="L4:N4"/>
    <mergeCell ref="A25:F25"/>
    <mergeCell ref="H20:N20"/>
    <mergeCell ref="H21:I21"/>
    <mergeCell ref="J21:K21"/>
    <mergeCell ref="L21:N21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69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Jakoubková Marie</cp:lastModifiedBy>
  <cp:lastPrinted>2014-02-27T12:42:28Z</cp:lastPrinted>
  <dcterms:created xsi:type="dcterms:W3CDTF">2002-05-30T07:20:59Z</dcterms:created>
  <dcterms:modified xsi:type="dcterms:W3CDTF">2014-03-06T19:56:03Z</dcterms:modified>
  <cp:category/>
  <cp:version/>
  <cp:contentType/>
  <cp:contentStatus/>
</cp:coreProperties>
</file>