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65" windowWidth="15585" windowHeight="10320" activeTab="0"/>
  </bookViews>
  <sheets>
    <sheet name="RK-38-2013-90, př. 2 " sheetId="1" r:id="rId1"/>
  </sheets>
  <definedNames>
    <definedName name="_xlnm.Print_Area" localSheetId="0">'RK-38-2013-90, př. 2 '!$A$1:$H$69</definedName>
  </definedNames>
  <calcPr fullCalcOnLoad="1"/>
</workbook>
</file>

<file path=xl/sharedStrings.xml><?xml version="1.0" encoding="utf-8"?>
<sst xmlns="http://schemas.openxmlformats.org/spreadsheetml/2006/main" count="91" uniqueCount="58">
  <si>
    <t xml:space="preserve">I. Úprava příjmů rozpočtu kraje </t>
  </si>
  <si>
    <t>Rozpočet příjmů celkem</t>
  </si>
  <si>
    <t>Návrh</t>
  </si>
  <si>
    <t xml:space="preserve">Rozpočet </t>
  </si>
  <si>
    <t>na změnu</t>
  </si>
  <si>
    <t>příjmů po</t>
  </si>
  <si>
    <t>schválený</t>
  </si>
  <si>
    <t>upravený</t>
  </si>
  <si>
    <t>+  -</t>
  </si>
  <si>
    <t>úpravě</t>
  </si>
  <si>
    <t>4=2+3</t>
  </si>
  <si>
    <t>Příjmy celkem</t>
  </si>
  <si>
    <t>Rozpočet výdajů</t>
  </si>
  <si>
    <t>na</t>
  </si>
  <si>
    <t>po</t>
  </si>
  <si>
    <t>změnu</t>
  </si>
  <si>
    <t>4=2 + 3</t>
  </si>
  <si>
    <t>Celkem</t>
  </si>
  <si>
    <t>Položka 2122 - Odvody příspěvkových organizací</t>
  </si>
  <si>
    <t>DD Ždírec</t>
  </si>
  <si>
    <t>DS Velké Meziříčí</t>
  </si>
  <si>
    <t>ÚSP Křižanov</t>
  </si>
  <si>
    <t>ORJ 5100</t>
  </si>
  <si>
    <t>Paragraf</t>
  </si>
  <si>
    <t>počet stran: 1</t>
  </si>
  <si>
    <t>Psychocentrum - manželská a rodinná poradna Kraje Vysočina</t>
  </si>
  <si>
    <t>(v tis. Kč)</t>
  </si>
  <si>
    <t xml:space="preserve">II. Úprava výdajů rozpočtu kraje na kapitole Sociální věci </t>
  </si>
  <si>
    <t>Nazev Organizace</t>
  </si>
  <si>
    <t>DS Náměšť nad Oslavou</t>
  </si>
  <si>
    <t>DD Humpolec</t>
  </si>
  <si>
    <t>ÚSP Lidmaň</t>
  </si>
  <si>
    <t>Domov Jeřabina</t>
  </si>
  <si>
    <t>DÚSP Černovice</t>
  </si>
  <si>
    <t>v tis.Kč</t>
  </si>
  <si>
    <t>Příspěvková organizace</t>
  </si>
  <si>
    <t>Schválený mzdový limit</t>
  </si>
  <si>
    <t>Změna +/-</t>
  </si>
  <si>
    <t>Upravený mzdový limit</t>
  </si>
  <si>
    <t>DS Havlíčkův Brod</t>
  </si>
  <si>
    <t>DD Onšov</t>
  </si>
  <si>
    <t>DD Proseč Obořiště</t>
  </si>
  <si>
    <t>Domov bez zámku</t>
  </si>
  <si>
    <t>Domov ve Věži</t>
  </si>
  <si>
    <t>ÚSP Nové Syrovice</t>
  </si>
  <si>
    <t>Navýšení čerpání investičního fondu (údržba a oprava majetku) o částku</t>
  </si>
  <si>
    <t>Změna čerpání investičního fondu</t>
  </si>
  <si>
    <t>V. Změna čerpání investičního fondu na rok 2013</t>
  </si>
  <si>
    <t>Domov ve Zboží</t>
  </si>
  <si>
    <t>IV. Úprava závazného ukazatele "Limit prostředků na platy" u některých příspěvkových organizací na rok 2013</t>
  </si>
  <si>
    <t>v  tis. Kč</t>
  </si>
  <si>
    <t>Příspěvek na provoz</t>
  </si>
  <si>
    <t>Odvod z investičního fondu</t>
  </si>
  <si>
    <t xml:space="preserve">DS Náměšť nad Oslavou </t>
  </si>
  <si>
    <t>x</t>
  </si>
  <si>
    <t>III. Upravený závazný ukazatel "Příspěvek na provoz" a "Odvod z investičního fondu" na rok 2013</t>
  </si>
  <si>
    <t>Položka  5331 - Neinvestiční příspěvky zřízeným příspěvkovým organizacím</t>
  </si>
  <si>
    <t>RK-38-2013-90,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</si>
</sst>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/>
      <right style="medium"/>
      <top/>
      <bottom style="thin"/>
    </border>
    <border>
      <left/>
      <right style="thin"/>
      <top style="medium"/>
      <bottom/>
    </border>
    <border>
      <left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4" fontId="44" fillId="0" borderId="12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0" fontId="44" fillId="0" borderId="15" xfId="0" applyFont="1" applyBorder="1" applyAlignment="1">
      <alignment/>
    </xf>
    <xf numFmtId="4" fontId="44" fillId="0" borderId="16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0" fontId="44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0" fontId="45" fillId="33" borderId="23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/>
    </xf>
    <xf numFmtId="4" fontId="45" fillId="33" borderId="22" xfId="0" applyNumberFormat="1" applyFont="1" applyFill="1" applyBorder="1" applyAlignment="1">
      <alignment/>
    </xf>
    <xf numFmtId="0" fontId="44" fillId="33" borderId="20" xfId="0" applyFont="1" applyFill="1" applyBorder="1" applyAlignment="1">
      <alignment/>
    </xf>
    <xf numFmtId="0" fontId="45" fillId="33" borderId="26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left"/>
    </xf>
    <xf numFmtId="0" fontId="45" fillId="33" borderId="27" xfId="0" applyFont="1" applyFill="1" applyBorder="1" applyAlignment="1">
      <alignment horizontal="center"/>
    </xf>
    <xf numFmtId="0" fontId="44" fillId="33" borderId="21" xfId="0" applyFont="1" applyFill="1" applyBorder="1" applyAlignment="1">
      <alignment/>
    </xf>
    <xf numFmtId="0" fontId="44" fillId="33" borderId="27" xfId="0" applyFont="1" applyFill="1" applyBorder="1" applyAlignment="1">
      <alignment/>
    </xf>
    <xf numFmtId="4" fontId="45" fillId="33" borderId="23" xfId="0" applyNumberFormat="1" applyFont="1" applyFill="1" applyBorder="1" applyAlignment="1">
      <alignment/>
    </xf>
    <xf numFmtId="0" fontId="44" fillId="0" borderId="28" xfId="0" applyFont="1" applyBorder="1" applyAlignment="1">
      <alignment horizontal="center"/>
    </xf>
    <xf numFmtId="4" fontId="44" fillId="0" borderId="29" xfId="0" applyNumberFormat="1" applyFont="1" applyBorder="1" applyAlignment="1">
      <alignment/>
    </xf>
    <xf numFmtId="4" fontId="45" fillId="33" borderId="30" xfId="0" applyNumberFormat="1" applyFont="1" applyFill="1" applyBorder="1" applyAlignment="1">
      <alignment/>
    </xf>
    <xf numFmtId="4" fontId="45" fillId="33" borderId="24" xfId="0" applyNumberFormat="1" applyFont="1" applyFill="1" applyBorder="1" applyAlignment="1">
      <alignment/>
    </xf>
    <xf numFmtId="4" fontId="45" fillId="33" borderId="27" xfId="0" applyNumberFormat="1" applyFont="1" applyFill="1" applyBorder="1" applyAlignment="1">
      <alignment/>
    </xf>
    <xf numFmtId="4" fontId="45" fillId="33" borderId="31" xfId="0" applyNumberFormat="1" applyFont="1" applyFill="1" applyBorder="1" applyAlignment="1">
      <alignment/>
    </xf>
    <xf numFmtId="0" fontId="45" fillId="33" borderId="3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4" fillId="0" borderId="0" xfId="0" applyFont="1" applyAlignment="1">
      <alignment horizontal="left"/>
    </xf>
    <xf numFmtId="3" fontId="44" fillId="0" borderId="34" xfId="0" applyNumberFormat="1" applyFont="1" applyBorder="1" applyAlignment="1">
      <alignment/>
    </xf>
    <xf numFmtId="3" fontId="44" fillId="0" borderId="35" xfId="0" applyNumberFormat="1" applyFont="1" applyBorder="1" applyAlignment="1">
      <alignment/>
    </xf>
    <xf numFmtId="0" fontId="45" fillId="33" borderId="2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/>
    </xf>
    <xf numFmtId="4" fontId="45" fillId="0" borderId="0" xfId="0" applyNumberFormat="1" applyFont="1" applyFill="1" applyBorder="1" applyAlignment="1">
      <alignment/>
    </xf>
    <xf numFmtId="0" fontId="44" fillId="0" borderId="36" xfId="0" applyFont="1" applyBorder="1" applyAlignment="1">
      <alignment horizontal="center"/>
    </xf>
    <xf numFmtId="4" fontId="44" fillId="0" borderId="37" xfId="0" applyNumberFormat="1" applyFont="1" applyBorder="1" applyAlignment="1">
      <alignment/>
    </xf>
    <xf numFmtId="4" fontId="44" fillId="0" borderId="38" xfId="0" applyNumberFormat="1" applyFont="1" applyBorder="1" applyAlignment="1">
      <alignment/>
    </xf>
    <xf numFmtId="4" fontId="44" fillId="0" borderId="39" xfId="0" applyNumberFormat="1" applyFont="1" applyBorder="1" applyAlignment="1">
      <alignment/>
    </xf>
    <xf numFmtId="0" fontId="45" fillId="33" borderId="40" xfId="0" applyFont="1" applyFill="1" applyBorder="1" applyAlignment="1">
      <alignment horizontal="center"/>
    </xf>
    <xf numFmtId="4" fontId="44" fillId="0" borderId="41" xfId="0" applyNumberFormat="1" applyFont="1" applyBorder="1" applyAlignment="1">
      <alignment/>
    </xf>
    <xf numFmtId="4" fontId="44" fillId="0" borderId="42" xfId="0" applyNumberFormat="1" applyFont="1" applyBorder="1" applyAlignment="1">
      <alignment/>
    </xf>
    <xf numFmtId="0" fontId="45" fillId="33" borderId="43" xfId="0" applyFont="1" applyFill="1" applyBorder="1" applyAlignment="1">
      <alignment horizontal="center"/>
    </xf>
    <xf numFmtId="0" fontId="45" fillId="33" borderId="44" xfId="0" applyFont="1" applyFill="1" applyBorder="1" applyAlignment="1">
      <alignment horizontal="center"/>
    </xf>
    <xf numFmtId="0" fontId="44" fillId="0" borderId="43" xfId="0" applyFont="1" applyBorder="1" applyAlignment="1">
      <alignment horizontal="center"/>
    </xf>
    <xf numFmtId="4" fontId="44" fillId="0" borderId="45" xfId="0" applyNumberFormat="1" applyFont="1" applyBorder="1" applyAlignment="1">
      <alignment/>
    </xf>
    <xf numFmtId="4" fontId="44" fillId="0" borderId="46" xfId="0" applyNumberFormat="1" applyFont="1" applyBorder="1" applyAlignment="1">
      <alignment/>
    </xf>
    <xf numFmtId="4" fontId="44" fillId="0" borderId="47" xfId="0" applyNumberFormat="1" applyFont="1" applyBorder="1" applyAlignment="1">
      <alignment/>
    </xf>
    <xf numFmtId="49" fontId="45" fillId="33" borderId="24" xfId="0" applyNumberFormat="1" applyFont="1" applyFill="1" applyBorder="1" applyAlignment="1">
      <alignment horizontal="center"/>
    </xf>
    <xf numFmtId="4" fontId="44" fillId="0" borderId="48" xfId="0" applyNumberFormat="1" applyFont="1" applyBorder="1" applyAlignment="1">
      <alignment/>
    </xf>
    <xf numFmtId="4" fontId="44" fillId="0" borderId="49" xfId="0" applyNumberFormat="1" applyFont="1" applyBorder="1" applyAlignment="1">
      <alignment/>
    </xf>
    <xf numFmtId="0" fontId="44" fillId="0" borderId="50" xfId="0" applyFont="1" applyBorder="1" applyAlignment="1">
      <alignment/>
    </xf>
    <xf numFmtId="4" fontId="44" fillId="0" borderId="37" xfId="0" applyNumberFormat="1" applyFont="1" applyBorder="1" applyAlignment="1">
      <alignment/>
    </xf>
    <xf numFmtId="0" fontId="44" fillId="0" borderId="51" xfId="0" applyFont="1" applyBorder="1" applyAlignment="1">
      <alignment/>
    </xf>
    <xf numFmtId="0" fontId="44" fillId="0" borderId="50" xfId="0" applyFont="1" applyBorder="1" applyAlignment="1">
      <alignment wrapText="1"/>
    </xf>
    <xf numFmtId="0" fontId="44" fillId="0" borderId="52" xfId="0" applyFont="1" applyBorder="1" applyAlignment="1">
      <alignment horizontal="center"/>
    </xf>
    <xf numFmtId="4" fontId="44" fillId="0" borderId="53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5" fillId="33" borderId="44" xfId="0" applyNumberFormat="1" applyFont="1" applyFill="1" applyBorder="1" applyAlignment="1">
      <alignment/>
    </xf>
    <xf numFmtId="4" fontId="44" fillId="0" borderId="39" xfId="0" applyNumberFormat="1" applyFont="1" applyBorder="1" applyAlignment="1">
      <alignment/>
    </xf>
    <xf numFmtId="4" fontId="44" fillId="0" borderId="55" xfId="0" applyNumberFormat="1" applyFont="1" applyBorder="1" applyAlignment="1">
      <alignment/>
    </xf>
    <xf numFmtId="0" fontId="44" fillId="0" borderId="56" xfId="0" applyFont="1" applyBorder="1" applyAlignment="1">
      <alignment/>
    </xf>
    <xf numFmtId="4" fontId="44" fillId="0" borderId="57" xfId="0" applyNumberFormat="1" applyFont="1" applyBorder="1" applyAlignment="1">
      <alignment/>
    </xf>
    <xf numFmtId="4" fontId="44" fillId="0" borderId="58" xfId="0" applyNumberFormat="1" applyFont="1" applyBorder="1" applyAlignment="1">
      <alignment/>
    </xf>
    <xf numFmtId="4" fontId="44" fillId="0" borderId="59" xfId="0" applyNumberFormat="1" applyFont="1" applyBorder="1" applyAlignment="1">
      <alignment/>
    </xf>
    <xf numFmtId="4" fontId="44" fillId="0" borderId="33" xfId="0" applyNumberFormat="1" applyFont="1" applyBorder="1" applyAlignment="1">
      <alignment/>
    </xf>
    <xf numFmtId="0" fontId="44" fillId="0" borderId="18" xfId="0" applyFont="1" applyBorder="1" applyAlignment="1">
      <alignment horizontal="left"/>
    </xf>
    <xf numFmtId="3" fontId="4" fillId="0" borderId="48" xfId="0" applyNumberFormat="1" applyFont="1" applyFill="1" applyBorder="1" applyAlignment="1">
      <alignment horizontal="right"/>
    </xf>
    <xf numFmtId="0" fontId="45" fillId="33" borderId="22" xfId="0" applyFont="1" applyFill="1" applyBorder="1" applyAlignment="1">
      <alignment/>
    </xf>
    <xf numFmtId="3" fontId="3" fillId="33" borderId="24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right"/>
    </xf>
    <xf numFmtId="3" fontId="44" fillId="0" borderId="60" xfId="0" applyNumberFormat="1" applyFont="1" applyBorder="1" applyAlignment="1">
      <alignment/>
    </xf>
    <xf numFmtId="3" fontId="44" fillId="0" borderId="36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0" fontId="45" fillId="34" borderId="19" xfId="0" applyFont="1" applyFill="1" applyBorder="1" applyAlignment="1">
      <alignment horizontal="center" vertical="center"/>
    </xf>
    <xf numFmtId="0" fontId="4" fillId="35" borderId="60" xfId="36" applyFont="1" applyFill="1" applyBorder="1" applyAlignment="1">
      <alignment horizontal="left" wrapText="1"/>
      <protection/>
    </xf>
    <xf numFmtId="0" fontId="45" fillId="34" borderId="61" xfId="0" applyFont="1" applyFill="1" applyBorder="1" applyAlignment="1">
      <alignment horizontal="center" vertical="center"/>
    </xf>
    <xf numFmtId="0" fontId="4" fillId="35" borderId="34" xfId="36" applyFont="1" applyFill="1" applyBorder="1" applyAlignment="1">
      <alignment horizontal="left" wrapText="1"/>
      <protection/>
    </xf>
    <xf numFmtId="3" fontId="44" fillId="0" borderId="14" xfId="0" applyNumberFormat="1" applyFont="1" applyBorder="1" applyAlignment="1">
      <alignment/>
    </xf>
    <xf numFmtId="3" fontId="45" fillId="36" borderId="24" xfId="0" applyNumberFormat="1" applyFont="1" applyFill="1" applyBorder="1" applyAlignment="1">
      <alignment/>
    </xf>
    <xf numFmtId="3" fontId="44" fillId="0" borderId="20" xfId="0" applyNumberFormat="1" applyFont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3" fontId="44" fillId="0" borderId="49" xfId="0" applyNumberFormat="1" applyFont="1" applyBorder="1" applyAlignment="1">
      <alignment horizontal="right"/>
    </xf>
    <xf numFmtId="3" fontId="44" fillId="0" borderId="33" xfId="0" applyNumberFormat="1" applyFont="1" applyBorder="1" applyAlignment="1">
      <alignment horizontal="right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45" fillId="33" borderId="52" xfId="0" applyFont="1" applyFill="1" applyBorder="1" applyAlignment="1">
      <alignment horizontal="center" vertical="center"/>
    </xf>
    <xf numFmtId="0" fontId="45" fillId="33" borderId="56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4" fillId="0" borderId="38" xfId="0" applyFont="1" applyBorder="1" applyAlignment="1">
      <alignment/>
    </xf>
    <xf numFmtId="0" fontId="0" fillId="0" borderId="41" xfId="0" applyBorder="1" applyAlignment="1">
      <alignment/>
    </xf>
    <xf numFmtId="0" fontId="44" fillId="0" borderId="12" xfId="0" applyFont="1" applyBorder="1" applyAlignment="1">
      <alignment/>
    </xf>
    <xf numFmtId="0" fontId="0" fillId="0" borderId="29" xfId="0" applyBorder="1" applyAlignment="1">
      <alignment/>
    </xf>
    <xf numFmtId="0" fontId="45" fillId="0" borderId="0" xfId="0" applyFont="1" applyAlignment="1">
      <alignment horizontal="left"/>
    </xf>
    <xf numFmtId="0" fontId="44" fillId="0" borderId="39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24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45" fillId="33" borderId="64" xfId="0" applyFont="1" applyFill="1" applyBorder="1" applyAlignment="1">
      <alignment horizontal="center" vertical="center" wrapText="1"/>
    </xf>
    <xf numFmtId="0" fontId="3" fillId="33" borderId="60" xfId="0" applyFont="1" applyFill="1" applyBorder="1" applyAlignment="1">
      <alignment horizontal="center" vertical="center" wrapText="1"/>
    </xf>
    <xf numFmtId="0" fontId="45" fillId="33" borderId="65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24" xfId="0" applyFont="1" applyBorder="1" applyAlignment="1">
      <alignment/>
    </xf>
    <xf numFmtId="0" fontId="45" fillId="33" borderId="18" xfId="0" applyFont="1" applyFill="1" applyBorder="1" applyAlignment="1">
      <alignment horizontal="center" vertical="center" wrapText="1" shrinkToFit="1"/>
    </xf>
    <xf numFmtId="0" fontId="44" fillId="33" borderId="21" xfId="0" applyFont="1" applyFill="1" applyBorder="1" applyAlignment="1">
      <alignment horizontal="center" vertical="center" wrapText="1" shrinkToFit="1"/>
    </xf>
    <xf numFmtId="0" fontId="44" fillId="33" borderId="26" xfId="0" applyFont="1" applyFill="1" applyBorder="1" applyAlignment="1">
      <alignment horizontal="center" vertical="center" wrapText="1" shrinkToFit="1"/>
    </xf>
    <xf numFmtId="0" fontId="44" fillId="33" borderId="0" xfId="0" applyFont="1" applyFill="1" applyBorder="1" applyAlignment="1">
      <alignment horizontal="center" vertical="center" wrapText="1" shrinkToFit="1"/>
    </xf>
    <xf numFmtId="0" fontId="44" fillId="33" borderId="25" xfId="0" applyFont="1" applyFill="1" applyBorder="1" applyAlignment="1">
      <alignment horizontal="center" vertical="center" wrapText="1" shrinkToFit="1"/>
    </xf>
    <xf numFmtId="0" fontId="44" fillId="33" borderId="27" xfId="0" applyFont="1" applyFill="1" applyBorder="1" applyAlignment="1">
      <alignment horizontal="center" vertical="center" wrapText="1" shrinkToFit="1"/>
    </xf>
    <xf numFmtId="0" fontId="45" fillId="33" borderId="66" xfId="0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5" fillId="33" borderId="18" xfId="0" applyFont="1" applyFill="1" applyBorder="1" applyAlignment="1">
      <alignment horizontal="center" wrapText="1"/>
    </xf>
    <xf numFmtId="0" fontId="45" fillId="33" borderId="21" xfId="0" applyFont="1" applyFill="1" applyBorder="1" applyAlignment="1">
      <alignment horizontal="center" wrapText="1"/>
    </xf>
    <xf numFmtId="0" fontId="45" fillId="33" borderId="67" xfId="0" applyFont="1" applyFill="1" applyBorder="1" applyAlignment="1">
      <alignment horizontal="center" wrapText="1"/>
    </xf>
    <xf numFmtId="0" fontId="45" fillId="33" borderId="45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45" fillId="33" borderId="69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Border="1" applyAlignment="1">
      <alignment/>
    </xf>
    <xf numFmtId="0" fontId="44" fillId="0" borderId="25" xfId="0" applyFont="1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44" fillId="0" borderId="18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3" fillId="33" borderId="22" xfId="48" applyFont="1" applyFill="1" applyBorder="1" applyAlignment="1">
      <alignment/>
      <protection/>
    </xf>
    <xf numFmtId="0" fontId="4" fillId="33" borderId="30" xfId="0" applyFont="1" applyFill="1" applyBorder="1" applyAlignment="1">
      <alignment/>
    </xf>
    <xf numFmtId="0" fontId="45" fillId="33" borderId="51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 wrapText="1" shrinkToFit="1"/>
    </xf>
    <xf numFmtId="0" fontId="44" fillId="33" borderId="28" xfId="0" applyFont="1" applyFill="1" applyBorder="1" applyAlignment="1">
      <alignment horizontal="center" vertical="center" wrapText="1" shrinkToFit="1"/>
    </xf>
    <xf numFmtId="0" fontId="44" fillId="0" borderId="12" xfId="0" applyFont="1" applyBorder="1" applyAlignment="1">
      <alignment wrapText="1"/>
    </xf>
    <xf numFmtId="0" fontId="0" fillId="0" borderId="29" xfId="0" applyFont="1" applyBorder="1" applyAlignment="1">
      <alignment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Hospodaření str1-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9"/>
  <sheetViews>
    <sheetView tabSelected="1" zoomScalePageLayoutView="0" workbookViewId="0" topLeftCell="A1">
      <selection activeCell="K23" sqref="K23"/>
    </sheetView>
  </sheetViews>
  <sheetFormatPr defaultColWidth="9.00390625" defaultRowHeight="15"/>
  <cols>
    <col min="1" max="1" width="2.7109375" style="1" customWidth="1"/>
    <col min="2" max="2" width="13.57421875" style="1" customWidth="1"/>
    <col min="3" max="3" width="33.140625" style="1" customWidth="1"/>
    <col min="4" max="7" width="17.00390625" style="1" customWidth="1"/>
    <col min="8" max="16384" width="9.00390625" style="1" customWidth="1"/>
  </cols>
  <sheetData>
    <row r="1" spans="7:8" ht="15">
      <c r="G1" s="112" t="s">
        <v>57</v>
      </c>
      <c r="H1" s="112"/>
    </row>
    <row r="2" spans="7:8" ht="15">
      <c r="G2" s="112" t="s">
        <v>24</v>
      </c>
      <c r="H2" s="112"/>
    </row>
    <row r="3" spans="2:3" ht="15">
      <c r="B3" s="3" t="s">
        <v>0</v>
      </c>
      <c r="C3" s="3"/>
    </row>
    <row r="4" spans="6:7" ht="15" thickBot="1">
      <c r="F4" s="4"/>
      <c r="G4" s="4" t="s">
        <v>50</v>
      </c>
    </row>
    <row r="5" spans="2:7" ht="15.75" thickBot="1">
      <c r="B5" s="126" t="s">
        <v>18</v>
      </c>
      <c r="C5" s="127"/>
      <c r="D5" s="104" t="s">
        <v>1</v>
      </c>
      <c r="E5" s="105"/>
      <c r="F5" s="16" t="s">
        <v>2</v>
      </c>
      <c r="G5" s="17" t="s">
        <v>3</v>
      </c>
    </row>
    <row r="6" spans="2:7" ht="15">
      <c r="B6" s="128"/>
      <c r="C6" s="129"/>
      <c r="D6" s="106"/>
      <c r="E6" s="132"/>
      <c r="F6" s="17" t="s">
        <v>4</v>
      </c>
      <c r="G6" s="59" t="s">
        <v>5</v>
      </c>
    </row>
    <row r="7" spans="2:7" ht="15.75" thickBot="1">
      <c r="B7" s="130"/>
      <c r="C7" s="131"/>
      <c r="D7" s="38" t="s">
        <v>6</v>
      </c>
      <c r="E7" s="56" t="s">
        <v>7</v>
      </c>
      <c r="F7" s="65" t="s">
        <v>8</v>
      </c>
      <c r="G7" s="60" t="s">
        <v>9</v>
      </c>
    </row>
    <row r="8" spans="2:7" ht="15" thickBot="1">
      <c r="B8" s="133"/>
      <c r="C8" s="134"/>
      <c r="D8" s="14">
        <v>1</v>
      </c>
      <c r="E8" s="32">
        <v>2</v>
      </c>
      <c r="F8" s="5">
        <v>3</v>
      </c>
      <c r="G8" s="61" t="s">
        <v>10</v>
      </c>
    </row>
    <row r="9" spans="2:7" ht="19.5" customHeight="1">
      <c r="B9" s="108" t="s">
        <v>19</v>
      </c>
      <c r="C9" s="109"/>
      <c r="D9" s="54">
        <v>1635</v>
      </c>
      <c r="E9" s="57">
        <v>1635</v>
      </c>
      <c r="F9" s="66">
        <v>1200</v>
      </c>
      <c r="G9" s="62">
        <f>SUM(E9:F9)</f>
        <v>2835</v>
      </c>
    </row>
    <row r="10" spans="2:7" ht="19.5" customHeight="1">
      <c r="B10" s="110" t="s">
        <v>40</v>
      </c>
      <c r="C10" s="111"/>
      <c r="D10" s="7">
        <v>161</v>
      </c>
      <c r="E10" s="33">
        <v>161</v>
      </c>
      <c r="F10" s="9">
        <v>100</v>
      </c>
      <c r="G10" s="63">
        <f aca="true" t="shared" si="0" ref="G10:G16">SUM(E10:F10)</f>
        <v>261</v>
      </c>
    </row>
    <row r="11" spans="2:7" ht="19.5" customHeight="1">
      <c r="B11" s="110" t="s">
        <v>41</v>
      </c>
      <c r="C11" s="111"/>
      <c r="D11" s="7">
        <v>166</v>
      </c>
      <c r="E11" s="33">
        <v>166</v>
      </c>
      <c r="F11" s="9">
        <v>200</v>
      </c>
      <c r="G11" s="63">
        <f t="shared" si="0"/>
        <v>366</v>
      </c>
    </row>
    <row r="12" spans="2:7" ht="19.5" customHeight="1">
      <c r="B12" s="110" t="s">
        <v>29</v>
      </c>
      <c r="C12" s="111"/>
      <c r="D12" s="7">
        <v>1118</v>
      </c>
      <c r="E12" s="33">
        <v>1118</v>
      </c>
      <c r="F12" s="9">
        <v>300</v>
      </c>
      <c r="G12" s="63">
        <f t="shared" si="0"/>
        <v>1418</v>
      </c>
    </row>
    <row r="13" spans="2:7" ht="19.5" customHeight="1">
      <c r="B13" s="110" t="s">
        <v>20</v>
      </c>
      <c r="C13" s="111"/>
      <c r="D13" s="7">
        <v>1146</v>
      </c>
      <c r="E13" s="33">
        <v>1146</v>
      </c>
      <c r="F13" s="9">
        <v>600</v>
      </c>
      <c r="G13" s="63">
        <f t="shared" si="0"/>
        <v>1746</v>
      </c>
    </row>
    <row r="14" spans="2:7" ht="19.5" customHeight="1">
      <c r="B14" s="110" t="s">
        <v>42</v>
      </c>
      <c r="C14" s="111"/>
      <c r="D14" s="7">
        <v>0</v>
      </c>
      <c r="E14" s="33">
        <v>0</v>
      </c>
      <c r="F14" s="9">
        <v>350</v>
      </c>
      <c r="G14" s="63">
        <f t="shared" si="0"/>
        <v>350</v>
      </c>
    </row>
    <row r="15" spans="2:7" ht="19.5" customHeight="1">
      <c r="B15" s="110" t="s">
        <v>21</v>
      </c>
      <c r="C15" s="111"/>
      <c r="D15" s="7">
        <v>686</v>
      </c>
      <c r="E15" s="33">
        <v>916</v>
      </c>
      <c r="F15" s="9">
        <v>200</v>
      </c>
      <c r="G15" s="63">
        <f t="shared" si="0"/>
        <v>1116</v>
      </c>
    </row>
    <row r="16" spans="2:7" ht="17.25" customHeight="1" thickBot="1">
      <c r="B16" s="113" t="s">
        <v>32</v>
      </c>
      <c r="C16" s="114"/>
      <c r="D16" s="55">
        <v>873</v>
      </c>
      <c r="E16" s="58">
        <v>873</v>
      </c>
      <c r="F16" s="67">
        <v>318</v>
      </c>
      <c r="G16" s="64">
        <f t="shared" si="0"/>
        <v>1191</v>
      </c>
    </row>
    <row r="17" spans="2:7" ht="15.75" thickBot="1">
      <c r="B17" s="23" t="s">
        <v>11</v>
      </c>
      <c r="C17" s="36"/>
      <c r="D17" s="24">
        <f>SUM(D9:D16)</f>
        <v>5785</v>
      </c>
      <c r="E17" s="34">
        <f>SUM(E9:E16)</f>
        <v>6015</v>
      </c>
      <c r="F17" s="35">
        <f>SUM(F9:F16)</f>
        <v>3268</v>
      </c>
      <c r="G17" s="37">
        <f>SUM(G9:G16)</f>
        <v>9283</v>
      </c>
    </row>
    <row r="19" ht="15">
      <c r="B19" s="3" t="s">
        <v>27</v>
      </c>
    </row>
    <row r="20" ht="15" thickBot="1">
      <c r="G20" s="4" t="s">
        <v>26</v>
      </c>
    </row>
    <row r="21" spans="2:7" ht="31.5" customHeight="1" thickBot="1">
      <c r="B21" s="25"/>
      <c r="C21" s="29"/>
      <c r="D21" s="135" t="s">
        <v>56</v>
      </c>
      <c r="E21" s="136"/>
      <c r="F21" s="137"/>
      <c r="G21" s="138"/>
    </row>
    <row r="22" spans="2:7" ht="15">
      <c r="B22" s="19" t="s">
        <v>23</v>
      </c>
      <c r="C22" s="26" t="s">
        <v>22</v>
      </c>
      <c r="D22" s="104" t="s">
        <v>12</v>
      </c>
      <c r="E22" s="105"/>
      <c r="F22" s="18" t="s">
        <v>2</v>
      </c>
      <c r="G22" s="19" t="s">
        <v>3</v>
      </c>
    </row>
    <row r="23" spans="2:7" ht="15">
      <c r="B23" s="19"/>
      <c r="C23" s="26"/>
      <c r="D23" s="106"/>
      <c r="E23" s="107"/>
      <c r="F23" s="18" t="s">
        <v>13</v>
      </c>
      <c r="G23" s="19" t="s">
        <v>14</v>
      </c>
    </row>
    <row r="24" spans="2:7" ht="15.75" thickBot="1">
      <c r="B24" s="22"/>
      <c r="C24" s="27"/>
      <c r="D24" s="20" t="s">
        <v>6</v>
      </c>
      <c r="E24" s="21" t="s">
        <v>7</v>
      </c>
      <c r="F24" s="28" t="s">
        <v>15</v>
      </c>
      <c r="G24" s="22" t="s">
        <v>9</v>
      </c>
    </row>
    <row r="25" spans="2:7" ht="14.25">
      <c r="B25" s="123">
        <v>4350</v>
      </c>
      <c r="C25" s="13"/>
      <c r="D25" s="14">
        <v>1</v>
      </c>
      <c r="E25" s="52">
        <v>2</v>
      </c>
      <c r="F25" s="72">
        <v>3</v>
      </c>
      <c r="G25" s="15" t="s">
        <v>16</v>
      </c>
    </row>
    <row r="26" spans="2:7" ht="18" customHeight="1">
      <c r="B26" s="124"/>
      <c r="C26" s="6" t="s">
        <v>39</v>
      </c>
      <c r="D26" s="7">
        <v>1007</v>
      </c>
      <c r="E26" s="8">
        <v>4007</v>
      </c>
      <c r="F26" s="63">
        <v>600</v>
      </c>
      <c r="G26" s="9">
        <f>E26+F26</f>
        <v>4607</v>
      </c>
    </row>
    <row r="27" spans="2:7" ht="18" customHeight="1">
      <c r="B27" s="124"/>
      <c r="C27" s="6" t="s">
        <v>19</v>
      </c>
      <c r="D27" s="7">
        <v>1978</v>
      </c>
      <c r="E27" s="8">
        <v>3978</v>
      </c>
      <c r="F27" s="63">
        <v>1200</v>
      </c>
      <c r="G27" s="9">
        <f aca="true" t="shared" si="1" ref="G27:G32">E27+F27</f>
        <v>5178</v>
      </c>
    </row>
    <row r="28" spans="2:7" ht="18" customHeight="1" thickBot="1">
      <c r="B28" s="125"/>
      <c r="C28" s="68" t="s">
        <v>20</v>
      </c>
      <c r="D28" s="55">
        <v>1397</v>
      </c>
      <c r="E28" s="53">
        <v>1397</v>
      </c>
      <c r="F28" s="64">
        <v>600</v>
      </c>
      <c r="G28" s="67">
        <f t="shared" si="1"/>
        <v>1997</v>
      </c>
    </row>
    <row r="29" spans="2:7" ht="18" customHeight="1">
      <c r="B29" s="145">
        <v>4357</v>
      </c>
      <c r="C29" s="78" t="s">
        <v>31</v>
      </c>
      <c r="D29" s="79">
        <v>1750</v>
      </c>
      <c r="E29" s="80">
        <v>1950</v>
      </c>
      <c r="F29" s="81">
        <v>700</v>
      </c>
      <c r="G29" s="82">
        <f t="shared" si="1"/>
        <v>2650</v>
      </c>
    </row>
    <row r="30" spans="2:7" ht="18" customHeight="1">
      <c r="B30" s="146"/>
      <c r="C30" s="6" t="s">
        <v>48</v>
      </c>
      <c r="D30" s="7">
        <v>1050</v>
      </c>
      <c r="E30" s="8">
        <v>1050</v>
      </c>
      <c r="F30" s="73">
        <v>550</v>
      </c>
      <c r="G30" s="9">
        <f t="shared" si="1"/>
        <v>1600</v>
      </c>
    </row>
    <row r="31" spans="2:7" ht="18" customHeight="1">
      <c r="B31" s="146"/>
      <c r="C31" s="10" t="s">
        <v>32</v>
      </c>
      <c r="D31" s="11">
        <v>1313</v>
      </c>
      <c r="E31" s="12">
        <v>1313</v>
      </c>
      <c r="F31" s="77">
        <v>318</v>
      </c>
      <c r="G31" s="9">
        <f t="shared" si="1"/>
        <v>1631</v>
      </c>
    </row>
    <row r="32" spans="2:7" s="2" customFormat="1" ht="20.25" customHeight="1" thickBot="1">
      <c r="B32" s="147">
        <v>4339</v>
      </c>
      <c r="C32" s="71" t="s">
        <v>42</v>
      </c>
      <c r="D32" s="76">
        <v>1226</v>
      </c>
      <c r="E32" s="69">
        <v>1226</v>
      </c>
      <c r="F32" s="74">
        <v>-700</v>
      </c>
      <c r="G32" s="67">
        <f t="shared" si="1"/>
        <v>526</v>
      </c>
    </row>
    <row r="33" spans="2:7" ht="15.75" thickBot="1">
      <c r="B33" s="23" t="s">
        <v>17</v>
      </c>
      <c r="C33" s="30"/>
      <c r="D33" s="24">
        <f>SUM(D26:D32)</f>
        <v>9721</v>
      </c>
      <c r="E33" s="31">
        <f>SUM(E26:E32)</f>
        <v>14921</v>
      </c>
      <c r="F33" s="75">
        <f>SUM(F26:F32)</f>
        <v>3268</v>
      </c>
      <c r="G33" s="31">
        <f>SUM(G26:G32)</f>
        <v>18189</v>
      </c>
    </row>
    <row r="35" spans="2:4" ht="15">
      <c r="B35" s="39" t="s">
        <v>55</v>
      </c>
      <c r="C35" s="40"/>
      <c r="D35" s="41"/>
    </row>
    <row r="36" spans="2:4" ht="15.75" thickBot="1">
      <c r="B36" s="40"/>
      <c r="C36" s="40"/>
      <c r="D36" s="42"/>
    </row>
    <row r="37" spans="2:5" ht="42.75" customHeight="1">
      <c r="B37" s="139" t="s">
        <v>23</v>
      </c>
      <c r="C37" s="141" t="s">
        <v>28</v>
      </c>
      <c r="D37" s="102" t="s">
        <v>51</v>
      </c>
      <c r="E37" s="115" t="s">
        <v>52</v>
      </c>
    </row>
    <row r="38" spans="2:5" ht="15" thickBot="1">
      <c r="B38" s="140"/>
      <c r="C38" s="142"/>
      <c r="D38" s="103"/>
      <c r="E38" s="116"/>
    </row>
    <row r="39" spans="2:5" ht="14.25">
      <c r="B39" s="123">
        <v>4350</v>
      </c>
      <c r="C39" s="83" t="s">
        <v>39</v>
      </c>
      <c r="D39" s="84">
        <f>G26</f>
        <v>4607</v>
      </c>
      <c r="E39" s="98" t="s">
        <v>54</v>
      </c>
    </row>
    <row r="40" spans="2:5" ht="14.25">
      <c r="B40" s="148"/>
      <c r="C40" s="6" t="s">
        <v>19</v>
      </c>
      <c r="D40" s="43">
        <f>G27</f>
        <v>5178</v>
      </c>
      <c r="E40" s="99">
        <v>2835</v>
      </c>
    </row>
    <row r="41" spans="2:5" ht="14.25">
      <c r="B41" s="148"/>
      <c r="C41" s="10" t="s">
        <v>40</v>
      </c>
      <c r="D41" s="44" t="s">
        <v>54</v>
      </c>
      <c r="E41" s="99">
        <v>261</v>
      </c>
    </row>
    <row r="42" spans="2:5" ht="14.25">
      <c r="B42" s="148"/>
      <c r="C42" s="10" t="s">
        <v>41</v>
      </c>
      <c r="D42" s="87" t="s">
        <v>54</v>
      </c>
      <c r="E42" s="99">
        <v>366</v>
      </c>
    </row>
    <row r="43" spans="2:5" ht="14.25">
      <c r="B43" s="148"/>
      <c r="C43" s="10" t="s">
        <v>53</v>
      </c>
      <c r="D43" s="87" t="s">
        <v>54</v>
      </c>
      <c r="E43" s="99">
        <v>1418</v>
      </c>
    </row>
    <row r="44" spans="2:5" ht="15" thickBot="1">
      <c r="B44" s="149"/>
      <c r="C44" s="10" t="s">
        <v>20</v>
      </c>
      <c r="D44" s="44">
        <f>G28</f>
        <v>1997</v>
      </c>
      <c r="E44" s="100">
        <v>1746</v>
      </c>
    </row>
    <row r="45" spans="2:5" ht="14.25">
      <c r="B45" s="150">
        <v>4357</v>
      </c>
      <c r="C45" s="70" t="s">
        <v>31</v>
      </c>
      <c r="D45" s="84">
        <f>G29</f>
        <v>2650</v>
      </c>
      <c r="E45" s="101" t="s">
        <v>54</v>
      </c>
    </row>
    <row r="46" spans="2:5" ht="14.25">
      <c r="B46" s="151"/>
      <c r="C46" s="6" t="s">
        <v>48</v>
      </c>
      <c r="D46" s="87">
        <f>G30</f>
        <v>1600</v>
      </c>
      <c r="E46" s="99" t="s">
        <v>54</v>
      </c>
    </row>
    <row r="47" spans="2:5" ht="14.25">
      <c r="B47" s="151"/>
      <c r="C47" s="6" t="s">
        <v>21</v>
      </c>
      <c r="D47" s="87" t="s">
        <v>54</v>
      </c>
      <c r="E47" s="96">
        <v>1116</v>
      </c>
    </row>
    <row r="48" spans="2:5" ht="14.25">
      <c r="B48" s="151"/>
      <c r="C48" s="6" t="s">
        <v>32</v>
      </c>
      <c r="D48" s="87">
        <f>G31</f>
        <v>1631</v>
      </c>
      <c r="E48" s="96">
        <v>1191</v>
      </c>
    </row>
    <row r="49" spans="2:5" ht="15" thickBot="1">
      <c r="B49" s="151"/>
      <c r="C49" s="68" t="s">
        <v>42</v>
      </c>
      <c r="D49" s="88">
        <f>G32</f>
        <v>526</v>
      </c>
      <c r="E49" s="96">
        <v>350</v>
      </c>
    </row>
    <row r="50" spans="2:5" ht="15.75" thickBot="1">
      <c r="B50" s="152" t="s">
        <v>17</v>
      </c>
      <c r="C50" s="153"/>
      <c r="D50" s="86">
        <f>SUM(D39:D49)</f>
        <v>18189</v>
      </c>
      <c r="E50" s="97">
        <f>SUM(E39:E49)</f>
        <v>9283</v>
      </c>
    </row>
    <row r="52" spans="2:6" ht="15">
      <c r="B52" s="39" t="s">
        <v>49</v>
      </c>
      <c r="C52" s="40"/>
      <c r="D52" s="41"/>
      <c r="E52" s="41"/>
      <c r="F52" s="41"/>
    </row>
    <row r="53" spans="3:6" ht="15" thickBot="1">
      <c r="C53" s="45"/>
      <c r="F53" s="4" t="s">
        <v>34</v>
      </c>
    </row>
    <row r="54" spans="2:6" ht="14.25">
      <c r="B54" s="154" t="s">
        <v>23</v>
      </c>
      <c r="C54" s="117" t="s">
        <v>35</v>
      </c>
      <c r="D54" s="119" t="s">
        <v>36</v>
      </c>
      <c r="E54" s="121" t="s">
        <v>37</v>
      </c>
      <c r="F54" s="143" t="s">
        <v>38</v>
      </c>
    </row>
    <row r="55" spans="2:6" ht="15" thickBot="1">
      <c r="B55" s="155"/>
      <c r="C55" s="118"/>
      <c r="D55" s="120"/>
      <c r="E55" s="122"/>
      <c r="F55" s="144"/>
    </row>
    <row r="56" spans="2:6" ht="15.75" thickBot="1">
      <c r="B56" s="92">
        <v>4350</v>
      </c>
      <c r="C56" s="93" t="s">
        <v>29</v>
      </c>
      <c r="D56" s="89">
        <v>11825</v>
      </c>
      <c r="E56" s="89">
        <v>500</v>
      </c>
      <c r="F56" s="90">
        <f>D56+E56</f>
        <v>12325</v>
      </c>
    </row>
    <row r="57" spans="2:6" ht="15.75" thickBot="1">
      <c r="B57" s="94">
        <v>4357</v>
      </c>
      <c r="C57" s="95" t="s">
        <v>42</v>
      </c>
      <c r="D57" s="46">
        <v>14750</v>
      </c>
      <c r="E57" s="46">
        <v>500</v>
      </c>
      <c r="F57" s="47">
        <f>D57+E57</f>
        <v>15250</v>
      </c>
    </row>
    <row r="58" spans="4:6" ht="14.25">
      <c r="D58" s="91"/>
      <c r="E58" s="91"/>
      <c r="F58" s="91"/>
    </row>
    <row r="60" ht="15">
      <c r="B60" s="39" t="s">
        <v>47</v>
      </c>
    </row>
    <row r="61" ht="15" thickBot="1">
      <c r="D61" s="4" t="s">
        <v>34</v>
      </c>
    </row>
    <row r="62" spans="2:5" ht="105.75" thickBot="1">
      <c r="B62" s="156" t="s">
        <v>46</v>
      </c>
      <c r="C62" s="157"/>
      <c r="D62" s="48" t="s">
        <v>45</v>
      </c>
      <c r="E62" s="49"/>
    </row>
    <row r="63" spans="2:5" ht="15">
      <c r="B63" s="108" t="s">
        <v>33</v>
      </c>
      <c r="C63" s="109"/>
      <c r="D63" s="66">
        <v>200</v>
      </c>
      <c r="E63" s="50"/>
    </row>
    <row r="64" spans="2:5" ht="15">
      <c r="B64" s="110" t="s">
        <v>43</v>
      </c>
      <c r="C64" s="111"/>
      <c r="D64" s="9">
        <v>193</v>
      </c>
      <c r="E64" s="50"/>
    </row>
    <row r="65" spans="2:5" ht="15">
      <c r="B65" s="110" t="s">
        <v>44</v>
      </c>
      <c r="C65" s="111"/>
      <c r="D65" s="9">
        <v>100</v>
      </c>
      <c r="E65" s="50"/>
    </row>
    <row r="66" spans="2:5" ht="15">
      <c r="B66" s="158" t="s">
        <v>39</v>
      </c>
      <c r="C66" s="159"/>
      <c r="D66" s="9">
        <v>300</v>
      </c>
      <c r="E66" s="50"/>
    </row>
    <row r="67" spans="2:5" ht="15">
      <c r="B67" s="158" t="s">
        <v>30</v>
      </c>
      <c r="C67" s="159"/>
      <c r="D67" s="9">
        <v>251</v>
      </c>
      <c r="E67" s="50"/>
    </row>
    <row r="68" spans="2:5" ht="32.25" customHeight="1" thickBot="1">
      <c r="B68" s="113" t="s">
        <v>25</v>
      </c>
      <c r="C68" s="114"/>
      <c r="D68" s="67">
        <v>35</v>
      </c>
      <c r="E68" s="50"/>
    </row>
    <row r="69" spans="2:5" ht="15.75" thickBot="1">
      <c r="B69" s="85" t="s">
        <v>11</v>
      </c>
      <c r="C69" s="34"/>
      <c r="D69" s="35">
        <f>SUM(D63:D68)</f>
        <v>1079</v>
      </c>
      <c r="E69" s="51"/>
    </row>
  </sheetData>
  <sheetProtection/>
  <mergeCells count="36">
    <mergeCell ref="B62:C62"/>
    <mergeCell ref="B63:C63"/>
    <mergeCell ref="B64:C64"/>
    <mergeCell ref="B65:C65"/>
    <mergeCell ref="B68:C68"/>
    <mergeCell ref="B66:C66"/>
    <mergeCell ref="B67:C67"/>
    <mergeCell ref="F54:F55"/>
    <mergeCell ref="B12:C12"/>
    <mergeCell ref="B13:C13"/>
    <mergeCell ref="B14:C14"/>
    <mergeCell ref="B15:C15"/>
    <mergeCell ref="B29:B32"/>
    <mergeCell ref="B39:B44"/>
    <mergeCell ref="B45:B49"/>
    <mergeCell ref="B50:C50"/>
    <mergeCell ref="B54:B55"/>
    <mergeCell ref="C54:C55"/>
    <mergeCell ref="D54:D55"/>
    <mergeCell ref="E54:E55"/>
    <mergeCell ref="B25:B28"/>
    <mergeCell ref="B5:C7"/>
    <mergeCell ref="D5:E6"/>
    <mergeCell ref="B8:C8"/>
    <mergeCell ref="D21:G21"/>
    <mergeCell ref="B37:B38"/>
    <mergeCell ref="C37:C38"/>
    <mergeCell ref="D37:D38"/>
    <mergeCell ref="D22:E23"/>
    <mergeCell ref="B9:C9"/>
    <mergeCell ref="B10:C10"/>
    <mergeCell ref="B11:C11"/>
    <mergeCell ref="G1:H1"/>
    <mergeCell ref="G2:H2"/>
    <mergeCell ref="B16:C16"/>
    <mergeCell ref="E37:E3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Hondlová Lenka Ing. Bc.</dc:creator>
  <cp:keywords/>
  <dc:description/>
  <cp:lastModifiedBy>Pospíchalová Petra</cp:lastModifiedBy>
  <cp:lastPrinted>2013-11-20T14:37:44Z</cp:lastPrinted>
  <dcterms:created xsi:type="dcterms:W3CDTF">2012-11-27T14:37:15Z</dcterms:created>
  <dcterms:modified xsi:type="dcterms:W3CDTF">2013-11-21T14:36:14Z</dcterms:modified>
  <cp:category/>
  <cp:version/>
  <cp:contentType/>
  <cp:contentStatus/>
</cp:coreProperties>
</file>