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576" windowHeight="1245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<sst xmlns="http://schemas.openxmlformats.org/spreadsheetml/2006/main" count="206" uniqueCount="125">
  <si>
    <t>Praha</t>
  </si>
  <si>
    <t>Středočeský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</si>
  <si>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</si>
  <si>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</si>
  <si>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</si>
  <si>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</si>
  <si>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</si>
  <si>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</si>
  <si>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</si>
  <si>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</si>
  <si>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</si>
  <si>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Královehradecký</t>
  </si>
  <si>
    <t>Moravskoslezský</t>
  </si>
  <si>
    <t>Zlínský</t>
  </si>
  <si>
    <t>Kraj</t>
  </si>
  <si>
    <t>Počet obyvatel</t>
  </si>
  <si>
    <t>Česká republika</t>
  </si>
  <si>
    <t>Pořadí</t>
  </si>
  <si>
    <t>dle indexu</t>
  </si>
  <si>
    <t>násilná</t>
  </si>
  <si>
    <t>majetková</t>
  </si>
  <si>
    <t>hospodářská</t>
  </si>
  <si>
    <t>Poř.</t>
  </si>
  <si>
    <t>obvodní oddělení</t>
  </si>
  <si>
    <t>index</t>
  </si>
  <si>
    <t>poř.</t>
  </si>
  <si>
    <t>1.</t>
  </si>
  <si>
    <t>Jihlava</t>
  </si>
  <si>
    <t>2.</t>
  </si>
  <si>
    <t>Havlíčkův Brod</t>
  </si>
  <si>
    <t>3.</t>
  </si>
  <si>
    <t>Pelhřimov</t>
  </si>
  <si>
    <t>4.</t>
  </si>
  <si>
    <t>Velké Meziříčí</t>
  </si>
  <si>
    <t>5.</t>
  </si>
  <si>
    <t>Třebíč</t>
  </si>
  <si>
    <t>6.</t>
  </si>
  <si>
    <t>Žďár n. Sáz.</t>
  </si>
  <si>
    <t>7.</t>
  </si>
  <si>
    <t>Velká Bíteš</t>
  </si>
  <si>
    <t>8.</t>
  </si>
  <si>
    <t>Golčův Jeníkov</t>
  </si>
  <si>
    <t>9.</t>
  </si>
  <si>
    <t>Mor. Budějovice</t>
  </si>
  <si>
    <t>10.</t>
  </si>
  <si>
    <t>Humpolec</t>
  </si>
  <si>
    <t>11.</t>
  </si>
  <si>
    <t>Kamenice n. Lip.</t>
  </si>
  <si>
    <t>12.</t>
  </si>
  <si>
    <t>Náměšť n. Osl.</t>
  </si>
  <si>
    <t>13.</t>
  </si>
  <si>
    <t>Světlá n. Sáz.</t>
  </si>
  <si>
    <t>14.</t>
  </si>
  <si>
    <t>Třešť</t>
  </si>
  <si>
    <t>15.</t>
  </si>
  <si>
    <t>Telč</t>
  </si>
  <si>
    <t>16.</t>
  </si>
  <si>
    <t>Polná</t>
  </si>
  <si>
    <t>17.</t>
  </si>
  <si>
    <t>Chotěboř</t>
  </si>
  <si>
    <t>18.</t>
  </si>
  <si>
    <t>19.</t>
  </si>
  <si>
    <t>Ledeč n. Sáz.</t>
  </si>
  <si>
    <t>20.</t>
  </si>
  <si>
    <t>Počátky</t>
  </si>
  <si>
    <t>21.</t>
  </si>
  <si>
    <t>Pacov</t>
  </si>
  <si>
    <t>22.</t>
  </si>
  <si>
    <t>Nové Město n. Mor.</t>
  </si>
  <si>
    <t>23.</t>
  </si>
  <si>
    <t>24.</t>
  </si>
  <si>
    <t>Okříšky</t>
  </si>
  <si>
    <t>25.</t>
  </si>
  <si>
    <t>Bystřice n. Per.</t>
  </si>
  <si>
    <t>26.</t>
  </si>
  <si>
    <t>Přibyslav</t>
  </si>
  <si>
    <t>27.</t>
  </si>
  <si>
    <t>Jemnice</t>
  </si>
  <si>
    <t>celkem</t>
  </si>
  <si>
    <t>index = přepočet trestné činnosti na 10 tis. obyvatel</t>
  </si>
  <si>
    <t>Zdroj: ČSÚ a Policie ČR</t>
  </si>
  <si>
    <t>Počet trestných činů</t>
  </si>
  <si>
    <t>2010</t>
  </si>
  <si>
    <t>Rok</t>
  </si>
  <si>
    <t>Vybraná trestná činnost</t>
  </si>
  <si>
    <t>2011</t>
  </si>
  <si>
    <t>skupiny</t>
  </si>
  <si>
    <t xml:space="preserve">Cílové </t>
  </si>
  <si>
    <t>Pachatelé celkem</t>
  </si>
  <si>
    <t>z toho</t>
  </si>
  <si>
    <t>recidivisté</t>
  </si>
  <si>
    <t>nezletilí (do 14 r.)</t>
  </si>
  <si>
    <t>mladiství (15 - 17 r.)</t>
  </si>
  <si>
    <t>cizinci</t>
  </si>
  <si>
    <t>Oběti celkem</t>
  </si>
  <si>
    <t>Počet</t>
  </si>
  <si>
    <t>%</t>
  </si>
  <si>
    <t>ženy</t>
  </si>
  <si>
    <t>do 14 let</t>
  </si>
  <si>
    <t>15 - 17 let</t>
  </si>
  <si>
    <t>nad 60 let</t>
  </si>
  <si>
    <t>kriminalita</t>
  </si>
  <si>
    <t>krádeže</t>
  </si>
  <si>
    <t>18 - 30 let</t>
  </si>
  <si>
    <t>18 - 60 let</t>
  </si>
  <si>
    <t xml:space="preserve">Tabulka č. 3 - vybraní pachatelé trestných v Kraji Vysočina od r. 2008 </t>
  </si>
  <si>
    <t>Celkem</t>
  </si>
  <si>
    <t>absol.</t>
  </si>
  <si>
    <t>Jaroměřice n. Rok.*</t>
  </si>
  <si>
    <t>* Obvodní oddělení PČR Jaroměřice n. Rok. je součástí Obvodního oddělení PČR Hrotovice</t>
  </si>
  <si>
    <t>2012</t>
  </si>
  <si>
    <t>Hrotovice</t>
  </si>
  <si>
    <t>absolutně</t>
  </si>
  <si>
    <t>na 10 tis. Obyvatel</t>
  </si>
  <si>
    <t>Tabulka č. 1 - Kriminalita v ČR podle krajů k 31. 10.</t>
  </si>
  <si>
    <t xml:space="preserve">Tabulka č. 2 - Kriminalita v Kraji  Vysočina od roku 2011 podle obvodních oddělení Policie ČR - k 31. 10. </t>
  </si>
  <si>
    <t>krimialita</t>
  </si>
  <si>
    <t>Zdroj: Policie ČR</t>
  </si>
  <si>
    <t>2012*</t>
  </si>
  <si>
    <t>Vývoj kriminality  v  Kraji Vysočina od roku 2010</t>
  </si>
  <si>
    <t>2012 (k 30.9.)</t>
  </si>
  <si>
    <t>Tabulka č. 4  - oběti trestných činů v Kraji Vysočina od r. 2008</t>
  </si>
  <si>
    <t>* předběžné údaje k 30. 9.</t>
  </si>
  <si>
    <t>RK-39-2012-73, př. 2a</t>
  </si>
  <si>
    <t>Počet stran: 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</si>
</sst>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2" fillId="3" borderId="0" applyNumberFormat="0" applyBorder="0" applyAlignment="0" applyProtection="0"/>
    <xf numFmtId="0" fontId="30" fillId="4" borderId="0" applyNumberFormat="0" applyBorder="0" applyAlignment="0" applyProtection="0"/>
    <xf numFmtId="0" fontId="12" fillId="5" borderId="0" applyNumberFormat="0" applyBorder="0" applyAlignment="0" applyProtection="0"/>
    <xf numFmtId="0" fontId="30" fillId="6" borderId="0" applyNumberFormat="0" applyBorder="0" applyAlignment="0" applyProtection="0"/>
    <xf numFmtId="0" fontId="12" fillId="7" borderId="0" applyNumberFormat="0" applyBorder="0" applyAlignment="0" applyProtection="0"/>
    <xf numFmtId="0" fontId="30" fillId="8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1" borderId="0" applyNumberFormat="0" applyBorder="0" applyAlignment="0" applyProtection="0"/>
    <xf numFmtId="0" fontId="30" fillId="12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16" borderId="0" applyNumberFormat="0" applyBorder="0" applyAlignment="0" applyProtection="0"/>
    <xf numFmtId="0" fontId="12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19" borderId="0" applyNumberFormat="0" applyBorder="0" applyAlignment="0" applyProtection="0"/>
    <xf numFmtId="0" fontId="30" fillId="20" borderId="0" applyNumberFormat="0" applyBorder="0" applyAlignment="0" applyProtection="0"/>
    <xf numFmtId="0" fontId="12" fillId="9" borderId="0" applyNumberFormat="0" applyBorder="0" applyAlignment="0" applyProtection="0"/>
    <xf numFmtId="0" fontId="30" fillId="21" borderId="0" applyNumberFormat="0" applyBorder="0" applyAlignment="0" applyProtection="0"/>
    <xf numFmtId="0" fontId="12" fillId="15" borderId="0" applyNumberFormat="0" applyBorder="0" applyAlignment="0" applyProtection="0"/>
    <xf numFmtId="0" fontId="30" fillId="22" borderId="0" applyNumberFormat="0" applyBorder="0" applyAlignment="0" applyProtection="0"/>
    <xf numFmtId="0" fontId="12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32" fillId="0" borderId="1" applyNumberFormat="0" applyFill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5" fillId="5" borderId="0" applyNumberFormat="0" applyBorder="0" applyAlignment="0" applyProtection="0"/>
    <xf numFmtId="0" fontId="34" fillId="35" borderId="3" applyNumberFormat="0" applyAlignment="0" applyProtection="0"/>
    <xf numFmtId="0" fontId="16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17" fillId="0" borderId="6" applyNumberFormat="0" applyFill="0" applyAlignment="0" applyProtection="0"/>
    <xf numFmtId="0" fontId="36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  <xf numFmtId="0" fontId="1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21" fillId="38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0" fillId="40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22" fillId="0" borderId="14" applyNumberFormat="0" applyFill="0" applyAlignment="0" applyProtection="0"/>
    <xf numFmtId="0" fontId="41" fillId="41" borderId="0" applyNumberFormat="0" applyBorder="0" applyAlignment="0" applyProtection="0"/>
    <xf numFmtId="0" fontId="23" fillId="7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42" borderId="15" applyNumberFormat="0" applyAlignment="0" applyProtection="0"/>
    <xf numFmtId="0" fontId="25" fillId="13" borderId="16" applyNumberFormat="0" applyAlignment="0" applyProtection="0"/>
    <xf numFmtId="0" fontId="44" fillId="43" borderId="15" applyNumberFormat="0" applyAlignment="0" applyProtection="0"/>
    <xf numFmtId="0" fontId="26" fillId="44" borderId="16" applyNumberFormat="0" applyAlignment="0" applyProtection="0"/>
    <xf numFmtId="0" fontId="45" fillId="43" borderId="17" applyNumberFormat="0" applyAlignment="0" applyProtection="0"/>
    <xf numFmtId="0" fontId="27" fillId="44" borderId="18" applyNumberFormat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13" fillId="46" borderId="0" applyNumberFormat="0" applyBorder="0" applyAlignment="0" applyProtection="0"/>
    <xf numFmtId="0" fontId="31" fillId="47" borderId="0" applyNumberFormat="0" applyBorder="0" applyAlignment="0" applyProtection="0"/>
    <xf numFmtId="0" fontId="13" fillId="48" borderId="0" applyNumberFormat="0" applyBorder="0" applyAlignment="0" applyProtection="0"/>
    <xf numFmtId="0" fontId="31" fillId="49" borderId="0" applyNumberFormat="0" applyBorder="0" applyAlignment="0" applyProtection="0"/>
    <xf numFmtId="0" fontId="13" fillId="50" borderId="0" applyNumberFormat="0" applyBorder="0" applyAlignment="0" applyProtection="0"/>
    <xf numFmtId="0" fontId="31" fillId="51" borderId="0" applyNumberFormat="0" applyBorder="0" applyAlignment="0" applyProtection="0"/>
    <xf numFmtId="0" fontId="13" fillId="29" borderId="0" applyNumberFormat="0" applyBorder="0" applyAlignment="0" applyProtection="0"/>
    <xf numFmtId="0" fontId="31" fillId="52" borderId="0" applyNumberFormat="0" applyBorder="0" applyAlignment="0" applyProtection="0"/>
    <xf numFmtId="0" fontId="13" fillId="31" borderId="0" applyNumberFormat="0" applyBorder="0" applyAlignment="0" applyProtection="0"/>
    <xf numFmtId="0" fontId="31" fillId="53" borderId="0" applyNumberFormat="0" applyBorder="0" applyAlignment="0" applyProtection="0"/>
    <xf numFmtId="0" fontId="13" fillId="5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8" fillId="0" borderId="0" xfId="0" applyNumberFormat="1" applyFont="1" applyAlignment="1">
      <alignment/>
    </xf>
    <xf numFmtId="49" fontId="0" fillId="0" borderId="25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49" fontId="0" fillId="0" borderId="24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right" vertical="top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22" xfId="0" applyFill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7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165" fontId="0" fillId="0" borderId="29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165" fontId="0" fillId="0" borderId="29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9" fillId="0" borderId="29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3" fontId="9" fillId="0" borderId="22" xfId="0" applyNumberFormat="1" applyFont="1" applyFill="1" applyBorder="1" applyAlignment="1">
      <alignment horizontal="center" vertical="top" wrapText="1"/>
    </xf>
    <xf numFmtId="0" fontId="0" fillId="0" borderId="45" xfId="0" applyBorder="1" applyAlignment="1">
      <alignment/>
    </xf>
    <xf numFmtId="3" fontId="0" fillId="0" borderId="33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 vertical="top" wrapText="1"/>
    </xf>
    <xf numFmtId="0" fontId="0" fillId="0" borderId="47" xfId="0" applyBorder="1" applyAlignment="1">
      <alignment/>
    </xf>
    <xf numFmtId="0" fontId="9" fillId="0" borderId="48" xfId="0" applyFont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/>
    </xf>
    <xf numFmtId="165" fontId="0" fillId="0" borderId="30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7" xfId="0" applyFont="1" applyFill="1" applyBorder="1" applyAlignment="1">
      <alignment/>
    </xf>
    <xf numFmtId="0" fontId="9" fillId="0" borderId="49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3" fillId="0" borderId="41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49" fontId="0" fillId="0" borderId="55" xfId="0" applyNumberFormat="1" applyBorder="1" applyAlignment="1">
      <alignment horizontal="center"/>
    </xf>
    <xf numFmtId="0" fontId="0" fillId="0" borderId="25" xfId="0" applyFill="1" applyBorder="1" applyAlignment="1">
      <alignment horizontal="center"/>
    </xf>
    <xf numFmtId="165" fontId="0" fillId="0" borderId="56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55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3" fontId="0" fillId="0" borderId="56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5" fontId="0" fillId="0" borderId="59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49" fontId="0" fillId="0" borderId="61" xfId="0" applyNumberFormat="1" applyBorder="1" applyAlignment="1">
      <alignment horizontal="center"/>
    </xf>
    <xf numFmtId="49" fontId="0" fillId="0" borderId="62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4" fillId="0" borderId="46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 wrapText="1"/>
    </xf>
    <xf numFmtId="49" fontId="0" fillId="0" borderId="63" xfId="0" applyNumberFormat="1" applyBorder="1" applyAlignment="1">
      <alignment horizontal="center"/>
    </xf>
    <xf numFmtId="0" fontId="29" fillId="0" borderId="0" xfId="0" applyFont="1" applyAlignment="1">
      <alignment/>
    </xf>
    <xf numFmtId="3" fontId="0" fillId="0" borderId="35" xfId="0" applyNumberFormat="1" applyFont="1" applyBorder="1" applyAlignment="1">
      <alignment horizontal="center"/>
    </xf>
    <xf numFmtId="165" fontId="0" fillId="0" borderId="58" xfId="0" applyNumberForma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0" fillId="0" borderId="64" xfId="0" applyNumberFormat="1" applyFont="1" applyBorder="1" applyAlignment="1">
      <alignment horizontal="center"/>
    </xf>
    <xf numFmtId="3" fontId="9" fillId="0" borderId="64" xfId="0" applyNumberFormat="1" applyFont="1" applyFill="1" applyBorder="1" applyAlignment="1">
      <alignment horizontal="center" vertical="top" wrapText="1"/>
    </xf>
    <xf numFmtId="3" fontId="9" fillId="0" borderId="29" xfId="0" applyNumberFormat="1" applyFont="1" applyFill="1" applyBorder="1" applyAlignment="1">
      <alignment horizontal="center" vertical="top" wrapText="1"/>
    </xf>
    <xf numFmtId="3" fontId="0" fillId="0" borderId="65" xfId="0" applyNumberFormat="1" applyFont="1" applyBorder="1" applyAlignment="1">
      <alignment horizontal="center"/>
    </xf>
    <xf numFmtId="3" fontId="9" fillId="0" borderId="65" xfId="0" applyNumberFormat="1" applyFont="1" applyFill="1" applyBorder="1" applyAlignment="1">
      <alignment horizontal="center" vertical="top" wrapText="1"/>
    </xf>
    <xf numFmtId="3" fontId="0" fillId="0" borderId="66" xfId="0" applyNumberFormat="1" applyFont="1" applyBorder="1" applyAlignment="1">
      <alignment horizontal="center"/>
    </xf>
    <xf numFmtId="3" fontId="9" fillId="0" borderId="66" xfId="0" applyNumberFormat="1" applyFont="1" applyFill="1" applyBorder="1" applyAlignment="1">
      <alignment horizontal="center" vertical="top" wrapText="1"/>
    </xf>
    <xf numFmtId="3" fontId="9" fillId="0" borderId="24" xfId="0" applyNumberFormat="1" applyFont="1" applyFill="1" applyBorder="1" applyAlignment="1">
      <alignment horizontal="center" vertical="top" wrapText="1"/>
    </xf>
    <xf numFmtId="164" fontId="0" fillId="0" borderId="67" xfId="0" applyNumberFormat="1" applyFont="1" applyFill="1" applyBorder="1" applyAlignment="1">
      <alignment horizontal="center"/>
    </xf>
    <xf numFmtId="3" fontId="9" fillId="0" borderId="67" xfId="0" applyNumberFormat="1" applyFont="1" applyFill="1" applyBorder="1" applyAlignment="1">
      <alignment horizontal="center" vertical="top" wrapText="1"/>
    </xf>
    <xf numFmtId="3" fontId="9" fillId="0" borderId="36" xfId="0" applyNumberFormat="1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4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0" xfId="0" applyAlignment="1">
      <alignment wrapText="1"/>
    </xf>
    <xf numFmtId="0" fontId="0" fillId="0" borderId="3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29" fillId="0" borderId="70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69" xfId="0" applyBorder="1" applyAlignment="1">
      <alignment/>
    </xf>
  </cellXfs>
  <cellStyles count="9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Chybně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Followed Hyperlink" xfId="74"/>
    <cellStyle name="Poznámka" xfId="75"/>
    <cellStyle name="Poznámka 2" xfId="76"/>
    <cellStyle name="Percent" xfId="77"/>
    <cellStyle name="Propojená buňka" xfId="78"/>
    <cellStyle name="Propojená buňka 2" xfId="79"/>
    <cellStyle name="Správně" xfId="80"/>
    <cellStyle name="Správně 2" xfId="81"/>
    <cellStyle name="Styl 1" xfId="82"/>
    <cellStyle name="Text upozornění" xfId="83"/>
    <cellStyle name="Text upozornění 2" xfId="84"/>
    <cellStyle name="Vstup" xfId="85"/>
    <cellStyle name="Vstup 2" xfId="86"/>
    <cellStyle name="Výpočet" xfId="87"/>
    <cellStyle name="Výpočet 2" xfId="88"/>
    <cellStyle name="Výstup" xfId="89"/>
    <cellStyle name="Výstup 2" xfId="90"/>
    <cellStyle name="Vysvětlující text" xfId="91"/>
    <cellStyle name="Vysvětlující text 2" xfId="92"/>
    <cellStyle name="Zvýraznění 1" xfId="93"/>
    <cellStyle name="Zvýraznění 1 2" xfId="94"/>
    <cellStyle name="Zvýraznění 2" xfId="95"/>
    <cellStyle name="Zvýraznění 2 2" xfId="96"/>
    <cellStyle name="Zvýraznění 3" xfId="97"/>
    <cellStyle name="Zvýraznění 3 2" xfId="98"/>
    <cellStyle name="Zvýraznění 4" xfId="99"/>
    <cellStyle name="Zvýraznění 4 2" xfId="100"/>
    <cellStyle name="Zvýraznění 5" xfId="101"/>
    <cellStyle name="Zvýraznění 5 2" xfId="102"/>
    <cellStyle name="Zvýraznění 6" xfId="103"/>
    <cellStyle name="Zvýraznění 6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38</xdr:row>
      <xdr:rowOff>0</xdr:rowOff>
    </xdr:from>
    <xdr:to>
      <xdr:col>9</xdr:col>
      <xdr:colOff>219075</xdr:colOff>
      <xdr:row>38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61912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18.375" style="0" customWidth="1"/>
    <col min="2" max="4" width="10.50390625" style="0" customWidth="1"/>
    <col min="5" max="7" width="7.625" style="0" customWidth="1"/>
    <col min="8" max="10" width="6.625" style="0" customWidth="1"/>
    <col min="12" max="12" width="2.125" style="0" customWidth="1"/>
    <col min="13" max="13" width="19.625" style="0" customWidth="1"/>
    <col min="14" max="14" width="6.875" style="0" customWidth="1"/>
    <col min="15" max="25" width="6.625" style="0" customWidth="1"/>
  </cols>
  <sheetData>
    <row r="1" spans="8:11" ht="12.75">
      <c r="H1" s="151" t="s">
        <v>123</v>
      </c>
      <c r="I1" s="151"/>
      <c r="J1" s="151"/>
      <c r="K1" s="151"/>
    </row>
    <row r="2" spans="8:11" ht="12.75">
      <c r="H2" s="151" t="s">
        <v>124</v>
      </c>
      <c r="I2" s="151"/>
      <c r="J2" s="151"/>
      <c r="K2" s="151"/>
    </row>
    <row r="3" spans="1:5" ht="12.75">
      <c r="A3" s="138" t="s">
        <v>119</v>
      </c>
      <c r="B3" s="137"/>
      <c r="C3" s="137"/>
      <c r="D3" s="137"/>
      <c r="E3" s="137"/>
    </row>
    <row r="4" spans="1:25" ht="13.5" thickBot="1">
      <c r="A4" s="150" t="s">
        <v>114</v>
      </c>
      <c r="B4" s="150"/>
      <c r="C4" s="150"/>
      <c r="D4" s="150"/>
      <c r="E4" s="150"/>
      <c r="M4" s="6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25" ht="12.75">
      <c r="A5" s="80"/>
      <c r="B5" s="140" t="s">
        <v>15</v>
      </c>
      <c r="C5" s="141"/>
      <c r="D5" s="142"/>
      <c r="E5" s="140" t="s">
        <v>81</v>
      </c>
      <c r="F5" s="141"/>
      <c r="G5" s="141"/>
      <c r="H5" s="141"/>
      <c r="I5" s="141"/>
      <c r="J5" s="142"/>
      <c r="K5" s="106" t="s">
        <v>17</v>
      </c>
      <c r="M5" s="6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2.75">
      <c r="A6" s="81"/>
      <c r="B6" s="143"/>
      <c r="C6" s="144"/>
      <c r="D6" s="145"/>
      <c r="E6" s="146" t="s">
        <v>112</v>
      </c>
      <c r="F6" s="147"/>
      <c r="G6" s="147"/>
      <c r="H6" s="148" t="s">
        <v>113</v>
      </c>
      <c r="I6" s="147"/>
      <c r="J6" s="149"/>
      <c r="K6" s="103">
        <v>2012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3.5" thickBot="1">
      <c r="A7" s="82" t="s">
        <v>14</v>
      </c>
      <c r="B7" s="107" t="s">
        <v>82</v>
      </c>
      <c r="C7" s="108" t="s">
        <v>85</v>
      </c>
      <c r="D7" s="108" t="s">
        <v>110</v>
      </c>
      <c r="E7" s="107" t="s">
        <v>82</v>
      </c>
      <c r="F7" s="39" t="s">
        <v>85</v>
      </c>
      <c r="G7" s="15" t="s">
        <v>110</v>
      </c>
      <c r="H7" s="15" t="s">
        <v>82</v>
      </c>
      <c r="I7" s="42" t="s">
        <v>85</v>
      </c>
      <c r="J7" s="116" t="s">
        <v>110</v>
      </c>
      <c r="K7" s="110" t="s">
        <v>18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2.75">
      <c r="A8" s="83" t="s">
        <v>0</v>
      </c>
      <c r="B8" s="123">
        <v>1249026</v>
      </c>
      <c r="C8" s="97">
        <v>1260469</v>
      </c>
      <c r="D8" s="109">
        <v>1245370</v>
      </c>
      <c r="E8" s="124">
        <v>62703</v>
      </c>
      <c r="F8" s="125">
        <v>61661</v>
      </c>
      <c r="G8" s="125">
        <v>60665</v>
      </c>
      <c r="H8" s="38">
        <f>E8*10000/B8</f>
        <v>502.0151702206359</v>
      </c>
      <c r="I8" s="40">
        <f>F8*10000/C8</f>
        <v>489.19092813865313</v>
      </c>
      <c r="J8" s="104">
        <f>G8*10000/D8</f>
        <v>487.12430843845607</v>
      </c>
      <c r="K8" s="111" t="s">
        <v>26</v>
      </c>
      <c r="M8" s="2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.75">
      <c r="A9" s="84" t="s">
        <v>1</v>
      </c>
      <c r="B9" s="126">
        <v>1247533</v>
      </c>
      <c r="C9" s="98">
        <v>1272807</v>
      </c>
      <c r="D9" s="66">
        <v>1286058</v>
      </c>
      <c r="E9" s="127">
        <v>32799</v>
      </c>
      <c r="F9" s="64">
        <v>31736</v>
      </c>
      <c r="G9" s="64">
        <v>30509</v>
      </c>
      <c r="H9" s="34">
        <f aca="true" t="shared" si="0" ref="H9:H22">E9*10000/B9</f>
        <v>262.910880914573</v>
      </c>
      <c r="I9" s="41">
        <f aca="true" t="shared" si="1" ref="I9:I22">F9*10000/C9</f>
        <v>249.33866642782448</v>
      </c>
      <c r="J9" s="104">
        <f aca="true" t="shared" si="2" ref="J9:J22">G9*10000/D9</f>
        <v>237.22880305553872</v>
      </c>
      <c r="K9" s="112" t="s">
        <v>34</v>
      </c>
      <c r="M9" s="22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84" t="s">
        <v>2</v>
      </c>
      <c r="B10" s="126">
        <v>637643</v>
      </c>
      <c r="C10" s="98">
        <v>638845</v>
      </c>
      <c r="D10" s="66">
        <v>636414</v>
      </c>
      <c r="E10" s="127">
        <v>13073</v>
      </c>
      <c r="F10" s="64">
        <v>12715</v>
      </c>
      <c r="G10" s="64">
        <v>12009</v>
      </c>
      <c r="H10" s="34">
        <f t="shared" si="0"/>
        <v>205.02067771464596</v>
      </c>
      <c r="I10" s="41">
        <f t="shared" si="1"/>
        <v>199.03106387308347</v>
      </c>
      <c r="J10" s="104">
        <f t="shared" si="2"/>
        <v>188.69792305009003</v>
      </c>
      <c r="K10" s="112" t="s">
        <v>42</v>
      </c>
      <c r="M10" s="2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84" t="s">
        <v>3</v>
      </c>
      <c r="B11" s="126">
        <v>571863</v>
      </c>
      <c r="C11" s="98">
        <v>572290</v>
      </c>
      <c r="D11" s="66">
        <v>572145</v>
      </c>
      <c r="E11" s="127">
        <v>11787</v>
      </c>
      <c r="F11" s="64">
        <v>11617</v>
      </c>
      <c r="G11" s="64">
        <v>10745</v>
      </c>
      <c r="H11" s="34">
        <f t="shared" si="0"/>
        <v>206.11580046269825</v>
      </c>
      <c r="I11" s="41">
        <f t="shared" si="1"/>
        <v>202.99149032833003</v>
      </c>
      <c r="J11" s="104">
        <f t="shared" si="2"/>
        <v>187.8020431883526</v>
      </c>
      <c r="K11" s="112" t="s">
        <v>44</v>
      </c>
      <c r="M11" s="2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84" t="s">
        <v>4</v>
      </c>
      <c r="B12" s="126">
        <v>307636</v>
      </c>
      <c r="C12" s="98">
        <v>307049</v>
      </c>
      <c r="D12" s="66">
        <v>302514</v>
      </c>
      <c r="E12" s="127">
        <v>6745</v>
      </c>
      <c r="F12" s="64">
        <v>6762</v>
      </c>
      <c r="G12" s="64">
        <v>6394</v>
      </c>
      <c r="H12" s="34">
        <f t="shared" si="0"/>
        <v>219.25262323005109</v>
      </c>
      <c r="I12" s="41">
        <f t="shared" si="1"/>
        <v>220.22543633100906</v>
      </c>
      <c r="J12" s="104">
        <f t="shared" si="2"/>
        <v>211.3621187779739</v>
      </c>
      <c r="K12" s="112" t="s">
        <v>38</v>
      </c>
      <c r="M12" s="2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2.75">
      <c r="A13" s="84" t="s">
        <v>5</v>
      </c>
      <c r="B13" s="126">
        <v>836198</v>
      </c>
      <c r="C13" s="98">
        <v>836183</v>
      </c>
      <c r="D13" s="66">
        <v>827372</v>
      </c>
      <c r="E13" s="127">
        <v>25163</v>
      </c>
      <c r="F13" s="64">
        <v>25968</v>
      </c>
      <c r="G13" s="64">
        <v>23495</v>
      </c>
      <c r="H13" s="34">
        <f t="shared" si="0"/>
        <v>300.92155207259526</v>
      </c>
      <c r="I13" s="41">
        <f t="shared" si="1"/>
        <v>310.55402944092384</v>
      </c>
      <c r="J13" s="104">
        <f t="shared" si="2"/>
        <v>283.9714179353423</v>
      </c>
      <c r="K13" s="112" t="s">
        <v>28</v>
      </c>
      <c r="M13" s="22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2.75">
      <c r="A14" s="84" t="s">
        <v>6</v>
      </c>
      <c r="B14" s="126">
        <v>439027</v>
      </c>
      <c r="C14" s="98">
        <v>440177</v>
      </c>
      <c r="D14" s="66">
        <v>438610</v>
      </c>
      <c r="E14" s="127">
        <v>11705</v>
      </c>
      <c r="F14" s="64">
        <v>11579</v>
      </c>
      <c r="G14" s="64">
        <v>11056</v>
      </c>
      <c r="H14" s="34">
        <f t="shared" si="0"/>
        <v>266.6123040268594</v>
      </c>
      <c r="I14" s="41">
        <f t="shared" si="1"/>
        <v>263.0532717520452</v>
      </c>
      <c r="J14" s="104">
        <f t="shared" si="2"/>
        <v>252.06903627368277</v>
      </c>
      <c r="K14" s="112" t="s">
        <v>32</v>
      </c>
      <c r="M14" s="22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2.75">
      <c r="A15" s="84" t="s">
        <v>11</v>
      </c>
      <c r="B15" s="126">
        <v>554402</v>
      </c>
      <c r="C15" s="98">
        <v>554285</v>
      </c>
      <c r="D15" s="66">
        <v>553342</v>
      </c>
      <c r="E15" s="127">
        <v>9414</v>
      </c>
      <c r="F15" s="64">
        <v>9348</v>
      </c>
      <c r="G15" s="64">
        <v>9111</v>
      </c>
      <c r="H15" s="34">
        <f t="shared" si="0"/>
        <v>169.80458223455182</v>
      </c>
      <c r="I15" s="41">
        <f t="shared" si="1"/>
        <v>168.6497018681725</v>
      </c>
      <c r="J15" s="104">
        <f t="shared" si="2"/>
        <v>164.65404758720646</v>
      </c>
      <c r="K15" s="112" t="s">
        <v>46</v>
      </c>
      <c r="M15" s="22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3.5" thickBot="1">
      <c r="A16" s="85" t="s">
        <v>7</v>
      </c>
      <c r="B16" s="128">
        <v>516329</v>
      </c>
      <c r="C16" s="99">
        <v>517169</v>
      </c>
      <c r="D16" s="118">
        <v>516476</v>
      </c>
      <c r="E16" s="129">
        <v>7715</v>
      </c>
      <c r="F16" s="130">
        <v>7813</v>
      </c>
      <c r="G16" s="130">
        <v>7683</v>
      </c>
      <c r="H16" s="44">
        <f t="shared" si="0"/>
        <v>149.42023399809037</v>
      </c>
      <c r="I16" s="45">
        <f t="shared" si="1"/>
        <v>151.07247340811224</v>
      </c>
      <c r="J16" s="119">
        <f t="shared" si="2"/>
        <v>148.7581223522487</v>
      </c>
      <c r="K16" s="113" t="s">
        <v>48</v>
      </c>
      <c r="M16" s="22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3.5" thickBot="1">
      <c r="A17" s="86" t="s">
        <v>8</v>
      </c>
      <c r="B17" s="131">
        <v>514569</v>
      </c>
      <c r="C17" s="100">
        <v>514288</v>
      </c>
      <c r="D17" s="121">
        <v>511659</v>
      </c>
      <c r="E17" s="132">
        <v>7511</v>
      </c>
      <c r="F17" s="133">
        <v>7347</v>
      </c>
      <c r="G17" s="133">
        <v>7456</v>
      </c>
      <c r="H17" s="46">
        <f t="shared" si="0"/>
        <v>145.96681883284847</v>
      </c>
      <c r="I17" s="47">
        <f t="shared" si="1"/>
        <v>142.8576984102293</v>
      </c>
      <c r="J17" s="105">
        <f t="shared" si="2"/>
        <v>145.7220531643145</v>
      </c>
      <c r="K17" s="114" t="s">
        <v>50</v>
      </c>
      <c r="M17" s="22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2.75">
      <c r="A18" s="83" t="s">
        <v>9</v>
      </c>
      <c r="B18" s="123">
        <v>1151708</v>
      </c>
      <c r="C18" s="101">
        <v>1155873</v>
      </c>
      <c r="D18" s="120">
        <v>1167631</v>
      </c>
      <c r="E18" s="124">
        <v>24593</v>
      </c>
      <c r="F18" s="125">
        <v>25424</v>
      </c>
      <c r="G18" s="125">
        <v>25145</v>
      </c>
      <c r="H18" s="38">
        <f t="shared" si="0"/>
        <v>213.5350279758411</v>
      </c>
      <c r="I18" s="40">
        <f t="shared" si="1"/>
        <v>219.9549604498072</v>
      </c>
      <c r="J18" s="104">
        <f t="shared" si="2"/>
        <v>215.35056880127368</v>
      </c>
      <c r="K18" s="111" t="s">
        <v>36</v>
      </c>
      <c r="M18" s="22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2.75">
      <c r="A19" s="84" t="s">
        <v>10</v>
      </c>
      <c r="B19" s="126">
        <v>642041</v>
      </c>
      <c r="C19" s="98">
        <v>641493</v>
      </c>
      <c r="D19" s="66">
        <v>637871</v>
      </c>
      <c r="E19" s="127">
        <v>11377</v>
      </c>
      <c r="F19" s="64">
        <v>12140</v>
      </c>
      <c r="G19" s="64">
        <v>12267</v>
      </c>
      <c r="H19" s="34">
        <f t="shared" si="0"/>
        <v>177.20052146202502</v>
      </c>
      <c r="I19" s="41">
        <f t="shared" si="1"/>
        <v>189.24602450845137</v>
      </c>
      <c r="J19" s="104">
        <f t="shared" si="2"/>
        <v>192.31161159544797</v>
      </c>
      <c r="K19" s="112" t="s">
        <v>40</v>
      </c>
      <c r="M19" s="22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13" ht="12.75">
      <c r="A20" s="84" t="s">
        <v>12</v>
      </c>
      <c r="B20" s="126">
        <v>1247373</v>
      </c>
      <c r="C20" s="98">
        <v>1241231</v>
      </c>
      <c r="D20" s="66">
        <v>1228403</v>
      </c>
      <c r="E20" s="127">
        <v>33526</v>
      </c>
      <c r="F20" s="64">
        <v>35312</v>
      </c>
      <c r="G20" s="64">
        <v>34381</v>
      </c>
      <c r="H20" s="34">
        <f t="shared" si="0"/>
        <v>268.7728530279235</v>
      </c>
      <c r="I20" s="41">
        <f t="shared" si="1"/>
        <v>284.49176664134234</v>
      </c>
      <c r="J20" s="104">
        <f t="shared" si="2"/>
        <v>279.8837189423992</v>
      </c>
      <c r="K20" s="112" t="s">
        <v>30</v>
      </c>
      <c r="M20" s="22"/>
    </row>
    <row r="21" spans="1:13" ht="13.5" thickBot="1">
      <c r="A21" s="85" t="s">
        <v>13</v>
      </c>
      <c r="B21" s="128">
        <v>591042</v>
      </c>
      <c r="C21" s="99">
        <v>589921</v>
      </c>
      <c r="D21" s="118">
        <v>588343</v>
      </c>
      <c r="E21" s="129">
        <v>8037</v>
      </c>
      <c r="F21" s="130">
        <v>7907</v>
      </c>
      <c r="G21" s="130">
        <v>7600</v>
      </c>
      <c r="H21" s="44">
        <f t="shared" si="0"/>
        <v>135.98018414934978</v>
      </c>
      <c r="I21" s="45">
        <f t="shared" si="1"/>
        <v>134.03489619796548</v>
      </c>
      <c r="J21" s="119">
        <f t="shared" si="2"/>
        <v>129.17634781071587</v>
      </c>
      <c r="K21" s="113" t="s">
        <v>52</v>
      </c>
      <c r="M21" s="22"/>
    </row>
    <row r="22" spans="1:11" ht="13.5" thickBot="1">
      <c r="A22" s="86" t="s">
        <v>16</v>
      </c>
      <c r="B22" s="131">
        <v>10517247</v>
      </c>
      <c r="C22" s="102">
        <v>10542080</v>
      </c>
      <c r="D22" s="122">
        <f>SUM(D8:D21)</f>
        <v>10512208</v>
      </c>
      <c r="E22" s="132">
        <f>SUM(E8:E21)</f>
        <v>266148</v>
      </c>
      <c r="F22" s="133">
        <f>SUM(F8:F21)</f>
        <v>267329</v>
      </c>
      <c r="G22" s="133">
        <f>SUM(G8:G21)</f>
        <v>258516</v>
      </c>
      <c r="H22" s="46">
        <f t="shared" si="0"/>
        <v>253.05861885719713</v>
      </c>
      <c r="I22" s="47">
        <f t="shared" si="1"/>
        <v>253.58278442204954</v>
      </c>
      <c r="J22" s="105">
        <f t="shared" si="2"/>
        <v>245.91979154141546</v>
      </c>
      <c r="K22" s="115"/>
    </row>
    <row r="23" ht="12.75">
      <c r="A23" s="10" t="s">
        <v>80</v>
      </c>
    </row>
    <row r="24" ht="12.75" customHeight="1">
      <c r="A24" s="93"/>
    </row>
    <row r="25" spans="1:2" ht="12.75">
      <c r="A25" s="137"/>
      <c r="B25" s="137"/>
    </row>
    <row r="26" spans="3:4" ht="12.75">
      <c r="C26" s="14"/>
      <c r="D26" s="14"/>
    </row>
    <row r="27" spans="2:4" ht="12.75">
      <c r="B27" s="12"/>
      <c r="C27" s="14"/>
      <c r="D27" s="14"/>
    </row>
    <row r="28" spans="2:4" ht="12.75">
      <c r="B28" s="4"/>
      <c r="C28" s="4"/>
      <c r="D28" s="4"/>
    </row>
    <row r="29" spans="2:4" ht="12.75">
      <c r="B29" s="4"/>
      <c r="C29" s="4"/>
      <c r="D29" s="4"/>
    </row>
    <row r="30" spans="2:4" ht="12.75">
      <c r="B30" s="4"/>
      <c r="C30" s="4"/>
      <c r="D30" s="4"/>
    </row>
    <row r="31" spans="2:4" ht="12.75">
      <c r="B31" s="4"/>
      <c r="C31" s="4"/>
      <c r="D31" s="4"/>
    </row>
    <row r="32" spans="2:4" ht="12.75">
      <c r="B32" s="4"/>
      <c r="C32" s="4"/>
      <c r="D32" s="4"/>
    </row>
    <row r="33" spans="2:4" ht="12.75">
      <c r="B33" s="4"/>
      <c r="C33" s="4"/>
      <c r="D33" s="4"/>
    </row>
    <row r="34" spans="2:4" ht="12.75">
      <c r="B34" s="4"/>
      <c r="C34" s="4"/>
      <c r="D34" s="4"/>
    </row>
    <row r="35" spans="2:4" ht="12.75">
      <c r="B35" s="4"/>
      <c r="C35" s="4"/>
      <c r="D35" s="4"/>
    </row>
    <row r="36" spans="2:4" ht="12.75">
      <c r="B36" s="4"/>
      <c r="C36" s="4"/>
      <c r="D36" s="4"/>
    </row>
    <row r="37" spans="2:4" ht="12.75">
      <c r="B37" s="4"/>
      <c r="C37" s="4"/>
      <c r="D37" s="4"/>
    </row>
    <row r="38" spans="2:4" ht="12.75">
      <c r="B38" s="4"/>
      <c r="C38" s="4"/>
      <c r="D38" s="4"/>
    </row>
    <row r="39" spans="2:4" ht="12.75">
      <c r="B39" s="4"/>
      <c r="C39" s="4"/>
      <c r="D39" s="4"/>
    </row>
    <row r="40" spans="2:4" ht="12.75">
      <c r="B40" s="4"/>
      <c r="C40" s="4"/>
      <c r="D40" s="4"/>
    </row>
    <row r="41" spans="2:4" ht="12.75">
      <c r="B41" s="4"/>
      <c r="C41" s="4"/>
      <c r="D41" s="4"/>
    </row>
    <row r="42" spans="2:4" ht="12.75">
      <c r="B42" s="13"/>
      <c r="C42" s="13"/>
      <c r="D42" s="13"/>
    </row>
  </sheetData>
  <sheetProtection/>
  <mergeCells count="14">
    <mergeCell ref="H6:J6"/>
    <mergeCell ref="A4:E4"/>
    <mergeCell ref="H1:K1"/>
    <mergeCell ref="H2:K2"/>
    <mergeCell ref="A25:B25"/>
    <mergeCell ref="A3:E3"/>
    <mergeCell ref="N4:Y4"/>
    <mergeCell ref="N5:P5"/>
    <mergeCell ref="Q5:S5"/>
    <mergeCell ref="T5:V5"/>
    <mergeCell ref="W5:Y5"/>
    <mergeCell ref="B5:D6"/>
    <mergeCell ref="E5:J5"/>
    <mergeCell ref="E6:G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3.375" style="0" customWidth="1"/>
    <col min="2" max="2" width="17.50390625" style="0" customWidth="1"/>
    <col min="3" max="13" width="6.625" style="0" customWidth="1"/>
    <col min="14" max="14" width="5.875" style="0" customWidth="1"/>
    <col min="15" max="15" width="13.625" style="0" customWidth="1"/>
  </cols>
  <sheetData>
    <row r="1" spans="1:14" ht="13.5" thickBot="1">
      <c r="A1" s="150" t="s">
        <v>115</v>
      </c>
      <c r="B1" s="150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7"/>
    </row>
    <row r="2" spans="1:15" ht="12.75">
      <c r="A2" s="1"/>
      <c r="B2" s="79"/>
      <c r="C2" s="148" t="s">
        <v>83</v>
      </c>
      <c r="D2" s="147"/>
      <c r="E2" s="147"/>
      <c r="F2" s="147"/>
      <c r="G2" s="147"/>
      <c r="H2" s="148" t="s">
        <v>84</v>
      </c>
      <c r="I2" s="147"/>
      <c r="J2" s="147"/>
      <c r="K2" s="147"/>
      <c r="L2" s="147"/>
      <c r="M2" s="153"/>
      <c r="N2" s="7"/>
      <c r="O2" s="7"/>
    </row>
    <row r="3" spans="1:13" ht="12.75">
      <c r="A3" s="2"/>
      <c r="B3" s="59"/>
      <c r="C3" s="24" t="s">
        <v>85</v>
      </c>
      <c r="D3" s="24" t="s">
        <v>110</v>
      </c>
      <c r="E3" s="24" t="s">
        <v>85</v>
      </c>
      <c r="F3" s="87" t="s">
        <v>110</v>
      </c>
      <c r="G3" s="43" t="s">
        <v>110</v>
      </c>
      <c r="H3" s="147" t="s">
        <v>19</v>
      </c>
      <c r="I3" s="153"/>
      <c r="J3" s="147" t="s">
        <v>20</v>
      </c>
      <c r="K3" s="153"/>
      <c r="L3" s="147" t="s">
        <v>21</v>
      </c>
      <c r="M3" s="149"/>
    </row>
    <row r="4" spans="1:14" ht="13.5" thickBot="1">
      <c r="A4" s="3" t="s">
        <v>22</v>
      </c>
      <c r="B4" s="3" t="s">
        <v>23</v>
      </c>
      <c r="C4" s="8" t="s">
        <v>107</v>
      </c>
      <c r="D4" s="8" t="s">
        <v>107</v>
      </c>
      <c r="E4" s="8" t="s">
        <v>24</v>
      </c>
      <c r="F4" s="88" t="s">
        <v>24</v>
      </c>
      <c r="G4" s="60" t="s">
        <v>25</v>
      </c>
      <c r="H4" s="8">
        <v>2011</v>
      </c>
      <c r="I4" s="8">
        <v>2012</v>
      </c>
      <c r="J4" s="8">
        <v>2011</v>
      </c>
      <c r="K4" s="8">
        <v>2012</v>
      </c>
      <c r="L4" s="58">
        <v>2011</v>
      </c>
      <c r="M4" s="58">
        <v>2012</v>
      </c>
      <c r="N4" s="16"/>
    </row>
    <row r="5" spans="1:18" ht="12.75">
      <c r="A5" s="50" t="s">
        <v>26</v>
      </c>
      <c r="B5" s="54" t="s">
        <v>73</v>
      </c>
      <c r="C5" s="72">
        <v>185</v>
      </c>
      <c r="D5" s="72">
        <v>187</v>
      </c>
      <c r="E5" s="57">
        <v>85.7</v>
      </c>
      <c r="F5" s="89">
        <v>92.8</v>
      </c>
      <c r="G5" s="95" t="s">
        <v>70</v>
      </c>
      <c r="H5" s="62">
        <v>7</v>
      </c>
      <c r="I5" s="62">
        <v>15</v>
      </c>
      <c r="J5" s="62">
        <v>102</v>
      </c>
      <c r="K5" s="62">
        <v>88</v>
      </c>
      <c r="L5" s="67">
        <v>17</v>
      </c>
      <c r="M5" s="67">
        <v>14</v>
      </c>
      <c r="N5" s="20"/>
      <c r="O5" s="20"/>
      <c r="R5" s="96"/>
    </row>
    <row r="6" spans="1:18" ht="12.75">
      <c r="A6" s="49" t="s">
        <v>28</v>
      </c>
      <c r="B6" s="52" t="s">
        <v>41</v>
      </c>
      <c r="C6" s="70">
        <v>141</v>
      </c>
      <c r="D6" s="72">
        <v>161</v>
      </c>
      <c r="E6" s="57">
        <v>144.8</v>
      </c>
      <c r="F6" s="89">
        <v>176.8</v>
      </c>
      <c r="G6" s="48" t="s">
        <v>32</v>
      </c>
      <c r="H6" s="63">
        <v>5</v>
      </c>
      <c r="I6" s="63">
        <v>8</v>
      </c>
      <c r="J6" s="63">
        <v>92</v>
      </c>
      <c r="K6" s="63">
        <v>101</v>
      </c>
      <c r="L6" s="69">
        <v>9</v>
      </c>
      <c r="M6" s="69">
        <v>10</v>
      </c>
      <c r="N6" s="20"/>
      <c r="O6" s="20"/>
      <c r="R6" s="11"/>
    </row>
    <row r="7" spans="1:18" ht="12.75">
      <c r="A7" s="49" t="s">
        <v>30</v>
      </c>
      <c r="B7" s="53" t="s">
        <v>29</v>
      </c>
      <c r="C7" s="71">
        <v>687</v>
      </c>
      <c r="D7" s="90">
        <v>689</v>
      </c>
      <c r="E7" s="57">
        <v>166.4</v>
      </c>
      <c r="F7" s="89">
        <v>195.7</v>
      </c>
      <c r="G7" s="48" t="s">
        <v>28</v>
      </c>
      <c r="H7" s="63">
        <v>41</v>
      </c>
      <c r="I7" s="63">
        <v>69</v>
      </c>
      <c r="J7" s="63">
        <v>408</v>
      </c>
      <c r="K7" s="63">
        <v>350</v>
      </c>
      <c r="L7" s="69">
        <v>73</v>
      </c>
      <c r="M7" s="69">
        <v>66</v>
      </c>
      <c r="N7" s="21"/>
      <c r="O7" s="92"/>
      <c r="R7" s="11"/>
    </row>
    <row r="8" spans="1:18" ht="12.75">
      <c r="A8" s="49" t="s">
        <v>32</v>
      </c>
      <c r="B8" s="51" t="s">
        <v>111</v>
      </c>
      <c r="C8" s="70">
        <v>162</v>
      </c>
      <c r="D8" s="72">
        <v>169</v>
      </c>
      <c r="E8" s="57">
        <v>131.3</v>
      </c>
      <c r="F8" s="89">
        <v>88.4</v>
      </c>
      <c r="G8" s="48" t="s">
        <v>72</v>
      </c>
      <c r="H8" s="63">
        <v>9</v>
      </c>
      <c r="I8" s="63">
        <v>14</v>
      </c>
      <c r="J8" s="63">
        <v>91</v>
      </c>
      <c r="K8" s="63">
        <v>92</v>
      </c>
      <c r="L8" s="69">
        <v>10</v>
      </c>
      <c r="M8" s="69">
        <v>18</v>
      </c>
      <c r="N8" s="20"/>
      <c r="O8" s="20"/>
      <c r="R8" s="11"/>
    </row>
    <row r="9" spans="1:18" ht="12.75">
      <c r="A9" s="49" t="s">
        <v>34</v>
      </c>
      <c r="B9" s="53" t="s">
        <v>45</v>
      </c>
      <c r="C9" s="70">
        <v>347</v>
      </c>
      <c r="D9" s="72">
        <v>332</v>
      </c>
      <c r="E9" s="57">
        <v>184.1</v>
      </c>
      <c r="F9" s="89">
        <v>194.3</v>
      </c>
      <c r="G9" s="48" t="s">
        <v>30</v>
      </c>
      <c r="H9" s="63">
        <v>15</v>
      </c>
      <c r="I9" s="63">
        <v>19</v>
      </c>
      <c r="J9" s="63">
        <v>215</v>
      </c>
      <c r="K9" s="63">
        <v>190</v>
      </c>
      <c r="L9" s="69">
        <v>27</v>
      </c>
      <c r="M9" s="69">
        <v>28</v>
      </c>
      <c r="N9" s="20"/>
      <c r="O9" s="20"/>
      <c r="R9" s="11"/>
    </row>
    <row r="10" spans="1:18" ht="12.75">
      <c r="A10" s="49" t="s">
        <v>36</v>
      </c>
      <c r="B10" s="51" t="s">
        <v>59</v>
      </c>
      <c r="C10" s="71">
        <v>200</v>
      </c>
      <c r="D10" s="90">
        <v>251</v>
      </c>
      <c r="E10" s="57">
        <v>88.1</v>
      </c>
      <c r="F10" s="89">
        <v>123.7</v>
      </c>
      <c r="G10" s="48" t="s">
        <v>54</v>
      </c>
      <c r="H10" s="63">
        <v>21</v>
      </c>
      <c r="I10" s="63">
        <v>24</v>
      </c>
      <c r="J10" s="63">
        <v>113</v>
      </c>
      <c r="K10" s="63">
        <v>129</v>
      </c>
      <c r="L10" s="69">
        <v>11</v>
      </c>
      <c r="M10" s="69">
        <v>35</v>
      </c>
      <c r="N10" s="21"/>
      <c r="O10" s="92"/>
      <c r="R10" s="11"/>
    </row>
    <row r="11" spans="1:18" ht="12.75">
      <c r="A11" s="49" t="s">
        <v>38</v>
      </c>
      <c r="B11" s="51" t="s">
        <v>108</v>
      </c>
      <c r="C11" s="70">
        <v>0</v>
      </c>
      <c r="D11" s="72">
        <f>-F12101</f>
        <v>0</v>
      </c>
      <c r="E11" s="57">
        <v>0</v>
      </c>
      <c r="F11" s="89">
        <v>0</v>
      </c>
      <c r="G11" s="48"/>
      <c r="H11" s="63">
        <v>0</v>
      </c>
      <c r="I11" s="63">
        <v>0</v>
      </c>
      <c r="J11" s="63">
        <v>0</v>
      </c>
      <c r="K11" s="63">
        <v>0</v>
      </c>
      <c r="L11" s="69">
        <v>0</v>
      </c>
      <c r="M11" s="69">
        <v>0</v>
      </c>
      <c r="N11" s="20"/>
      <c r="O11" s="20"/>
      <c r="R11" s="11"/>
    </row>
    <row r="12" spans="1:18" ht="12.75">
      <c r="A12" s="49" t="s">
        <v>40</v>
      </c>
      <c r="B12" s="51" t="s">
        <v>77</v>
      </c>
      <c r="C12" s="70">
        <v>75</v>
      </c>
      <c r="D12" s="72">
        <v>101</v>
      </c>
      <c r="E12" s="57">
        <v>74.6</v>
      </c>
      <c r="F12" s="89">
        <v>116.1</v>
      </c>
      <c r="G12" s="61" t="s">
        <v>56</v>
      </c>
      <c r="H12" s="63">
        <v>6</v>
      </c>
      <c r="I12" s="63">
        <v>11</v>
      </c>
      <c r="J12" s="63">
        <v>35</v>
      </c>
      <c r="K12" s="63">
        <v>54</v>
      </c>
      <c r="L12" s="69">
        <v>2</v>
      </c>
      <c r="M12" s="69">
        <v>11</v>
      </c>
      <c r="N12" s="20"/>
      <c r="O12" s="20"/>
      <c r="R12" s="11"/>
    </row>
    <row r="13" spans="1:18" ht="12.75">
      <c r="A13" s="50" t="s">
        <v>42</v>
      </c>
      <c r="B13" s="54" t="s">
        <v>27</v>
      </c>
      <c r="C13" s="70">
        <v>1234</v>
      </c>
      <c r="D13" s="72">
        <v>1419</v>
      </c>
      <c r="E13" s="57">
        <v>177.6</v>
      </c>
      <c r="F13" s="89">
        <v>231.6</v>
      </c>
      <c r="G13" s="48" t="s">
        <v>26</v>
      </c>
      <c r="H13" s="63">
        <v>58</v>
      </c>
      <c r="I13" s="63">
        <v>92</v>
      </c>
      <c r="J13" s="64">
        <v>577</v>
      </c>
      <c r="K13" s="64">
        <v>762</v>
      </c>
      <c r="L13" s="69">
        <v>168</v>
      </c>
      <c r="M13" s="69">
        <v>180</v>
      </c>
      <c r="N13" s="20"/>
      <c r="O13" s="20"/>
      <c r="R13" s="16"/>
    </row>
    <row r="14" spans="1:18" ht="12.75">
      <c r="A14" s="50" t="s">
        <v>44</v>
      </c>
      <c r="B14" s="55" t="s">
        <v>47</v>
      </c>
      <c r="C14" s="70">
        <v>121</v>
      </c>
      <c r="D14" s="72">
        <v>109</v>
      </c>
      <c r="E14" s="57">
        <v>131.8</v>
      </c>
      <c r="F14" s="89">
        <v>137.5</v>
      </c>
      <c r="G14" s="48" t="s">
        <v>46</v>
      </c>
      <c r="H14" s="63">
        <v>2</v>
      </c>
      <c r="I14" s="63">
        <v>3</v>
      </c>
      <c r="J14" s="63">
        <v>62</v>
      </c>
      <c r="K14" s="63">
        <v>52</v>
      </c>
      <c r="L14" s="69">
        <v>9</v>
      </c>
      <c r="M14" s="69">
        <v>8</v>
      </c>
      <c r="N14" s="20"/>
      <c r="O14" s="20"/>
      <c r="R14" s="11"/>
    </row>
    <row r="15" spans="1:18" ht="12.75">
      <c r="A15" s="49" t="s">
        <v>46</v>
      </c>
      <c r="B15" s="51" t="s">
        <v>62</v>
      </c>
      <c r="C15" s="70">
        <v>114</v>
      </c>
      <c r="D15" s="72">
        <v>92</v>
      </c>
      <c r="E15" s="57">
        <v>105.2</v>
      </c>
      <c r="F15" s="89">
        <v>100.1</v>
      </c>
      <c r="G15" s="48" t="s">
        <v>67</v>
      </c>
      <c r="H15" s="63">
        <v>6</v>
      </c>
      <c r="I15" s="63">
        <v>5</v>
      </c>
      <c r="J15" s="63">
        <v>65</v>
      </c>
      <c r="K15" s="63">
        <v>53</v>
      </c>
      <c r="L15" s="69">
        <v>5</v>
      </c>
      <c r="M15" s="69">
        <v>11</v>
      </c>
      <c r="N15" s="20"/>
      <c r="O15" s="20"/>
      <c r="R15" s="11"/>
    </row>
    <row r="16" spans="1:18" ht="12.75">
      <c r="A16" s="49" t="s">
        <v>48</v>
      </c>
      <c r="B16" s="51" t="s">
        <v>43</v>
      </c>
      <c r="C16" s="70">
        <v>156</v>
      </c>
      <c r="D16" s="72">
        <v>205</v>
      </c>
      <c r="E16" s="57">
        <v>89.6</v>
      </c>
      <c r="F16" s="89">
        <v>131.9</v>
      </c>
      <c r="G16" s="48" t="s">
        <v>52</v>
      </c>
      <c r="H16" s="63">
        <v>12</v>
      </c>
      <c r="I16" s="63">
        <v>11</v>
      </c>
      <c r="J16" s="63">
        <v>55</v>
      </c>
      <c r="K16" s="63">
        <v>112</v>
      </c>
      <c r="L16" s="69">
        <v>17</v>
      </c>
      <c r="M16" s="69">
        <v>19</v>
      </c>
      <c r="N16" s="20"/>
      <c r="O16" s="20"/>
      <c r="R16" s="11"/>
    </row>
    <row r="17" spans="1:18" ht="12.75">
      <c r="A17" s="49" t="s">
        <v>50</v>
      </c>
      <c r="B17" s="53" t="s">
        <v>49</v>
      </c>
      <c r="C17" s="70">
        <v>216</v>
      </c>
      <c r="D17" s="72">
        <v>181</v>
      </c>
      <c r="E17" s="57">
        <v>153.5</v>
      </c>
      <c r="F17" s="89">
        <v>142.4</v>
      </c>
      <c r="G17" s="48" t="s">
        <v>42</v>
      </c>
      <c r="H17" s="63">
        <v>4</v>
      </c>
      <c r="I17" s="63">
        <v>23</v>
      </c>
      <c r="J17" s="63">
        <v>119</v>
      </c>
      <c r="K17" s="63">
        <v>103</v>
      </c>
      <c r="L17" s="69">
        <v>26</v>
      </c>
      <c r="M17" s="69">
        <v>5</v>
      </c>
      <c r="N17" s="20"/>
      <c r="O17" s="20"/>
      <c r="R17" s="11"/>
    </row>
    <row r="18" spans="1:18" ht="12.75">
      <c r="A18" s="49" t="s">
        <v>52</v>
      </c>
      <c r="B18" s="51" t="s">
        <v>68</v>
      </c>
      <c r="C18" s="70">
        <v>194</v>
      </c>
      <c r="D18" s="72">
        <v>254</v>
      </c>
      <c r="E18" s="57">
        <v>73.5</v>
      </c>
      <c r="F18" s="89">
        <v>112.8</v>
      </c>
      <c r="G18" s="48" t="s">
        <v>60</v>
      </c>
      <c r="H18" s="63">
        <v>14</v>
      </c>
      <c r="I18" s="63">
        <v>23</v>
      </c>
      <c r="J18" s="63">
        <v>87</v>
      </c>
      <c r="K18" s="63">
        <v>119</v>
      </c>
      <c r="L18" s="69">
        <v>25</v>
      </c>
      <c r="M18" s="69">
        <v>50</v>
      </c>
      <c r="N18" s="20"/>
      <c r="O18" s="20"/>
      <c r="R18" s="16"/>
    </row>
    <row r="19" spans="1:18" ht="12.75">
      <c r="A19" s="49" t="s">
        <v>54</v>
      </c>
      <c r="B19" s="51" t="s">
        <v>71</v>
      </c>
      <c r="C19" s="70">
        <v>109</v>
      </c>
      <c r="D19" s="72">
        <v>112</v>
      </c>
      <c r="E19" s="57">
        <v>90.2</v>
      </c>
      <c r="F19" s="89">
        <v>103.2</v>
      </c>
      <c r="G19" s="61" t="s">
        <v>63</v>
      </c>
      <c r="H19" s="63">
        <v>9</v>
      </c>
      <c r="I19" s="63">
        <v>10</v>
      </c>
      <c r="J19" s="63">
        <v>52</v>
      </c>
      <c r="K19" s="63">
        <v>71</v>
      </c>
      <c r="L19" s="69">
        <v>6</v>
      </c>
      <c r="M19" s="69">
        <v>4</v>
      </c>
      <c r="N19" s="20"/>
      <c r="O19" s="20"/>
      <c r="R19" s="11"/>
    </row>
    <row r="20" spans="1:18" ht="12.75">
      <c r="A20" s="49" t="s">
        <v>56</v>
      </c>
      <c r="B20" s="51" t="s">
        <v>66</v>
      </c>
      <c r="C20" s="70">
        <v>190</v>
      </c>
      <c r="D20" s="72">
        <v>162</v>
      </c>
      <c r="E20" s="57">
        <v>123.6</v>
      </c>
      <c r="F20" s="89">
        <v>134.9</v>
      </c>
      <c r="G20" s="48" t="s">
        <v>48</v>
      </c>
      <c r="H20" s="63">
        <v>4</v>
      </c>
      <c r="I20" s="63">
        <v>7</v>
      </c>
      <c r="J20" s="63">
        <v>93</v>
      </c>
      <c r="K20" s="63">
        <v>72</v>
      </c>
      <c r="L20" s="69">
        <v>26</v>
      </c>
      <c r="M20" s="69">
        <v>21</v>
      </c>
      <c r="N20" s="20"/>
      <c r="O20" s="20"/>
      <c r="R20" s="11"/>
    </row>
    <row r="21" spans="1:18" ht="12.75">
      <c r="A21" s="49" t="s">
        <v>58</v>
      </c>
      <c r="B21" s="53" t="s">
        <v>31</v>
      </c>
      <c r="C21" s="70">
        <v>535</v>
      </c>
      <c r="D21" s="72">
        <v>435</v>
      </c>
      <c r="E21" s="57">
        <v>188.2</v>
      </c>
      <c r="F21" s="89">
        <v>170.3</v>
      </c>
      <c r="G21" s="48" t="s">
        <v>34</v>
      </c>
      <c r="H21" s="63">
        <v>24</v>
      </c>
      <c r="I21" s="63">
        <v>16</v>
      </c>
      <c r="J21" s="63">
        <v>304</v>
      </c>
      <c r="K21" s="63">
        <v>223</v>
      </c>
      <c r="L21" s="69">
        <v>63</v>
      </c>
      <c r="M21" s="69">
        <v>57</v>
      </c>
      <c r="N21" s="20"/>
      <c r="O21" s="20"/>
      <c r="R21" s="11"/>
    </row>
    <row r="22" spans="1:18" ht="12.75">
      <c r="A22" s="49" t="s">
        <v>60</v>
      </c>
      <c r="B22" s="51" t="s">
        <v>64</v>
      </c>
      <c r="C22" s="70">
        <v>69</v>
      </c>
      <c r="D22" s="72">
        <v>85</v>
      </c>
      <c r="E22" s="57">
        <v>70.7</v>
      </c>
      <c r="F22" s="89">
        <v>96.1</v>
      </c>
      <c r="G22" s="48" t="s">
        <v>69</v>
      </c>
      <c r="H22" s="63">
        <v>2</v>
      </c>
      <c r="I22" s="63">
        <v>7</v>
      </c>
      <c r="J22" s="63">
        <v>35</v>
      </c>
      <c r="K22" s="63">
        <v>38</v>
      </c>
      <c r="L22" s="69">
        <v>9</v>
      </c>
      <c r="M22" s="69">
        <v>14</v>
      </c>
      <c r="N22" s="20"/>
      <c r="O22" s="20"/>
      <c r="R22" s="11"/>
    </row>
    <row r="23" spans="1:18" ht="12.75">
      <c r="A23" s="49" t="s">
        <v>61</v>
      </c>
      <c r="B23" s="51" t="s">
        <v>57</v>
      </c>
      <c r="C23" s="70">
        <v>189</v>
      </c>
      <c r="D23" s="72">
        <v>207</v>
      </c>
      <c r="E23" s="57">
        <v>102.2</v>
      </c>
      <c r="F23" s="89">
        <v>113.1</v>
      </c>
      <c r="G23" s="48" t="s">
        <v>58</v>
      </c>
      <c r="H23" s="63">
        <v>7</v>
      </c>
      <c r="I23" s="63">
        <v>4</v>
      </c>
      <c r="J23" s="63">
        <v>102</v>
      </c>
      <c r="K23" s="63">
        <v>132</v>
      </c>
      <c r="L23" s="69">
        <v>28</v>
      </c>
      <c r="M23" s="69">
        <v>15</v>
      </c>
      <c r="N23" s="20"/>
      <c r="O23" s="20"/>
      <c r="R23" s="11"/>
    </row>
    <row r="24" spans="1:18" ht="12.75">
      <c r="A24" s="49" t="s">
        <v>63</v>
      </c>
      <c r="B24" s="51" t="s">
        <v>75</v>
      </c>
      <c r="C24" s="70">
        <v>87</v>
      </c>
      <c r="D24" s="72">
        <v>80</v>
      </c>
      <c r="E24" s="57">
        <v>88.5</v>
      </c>
      <c r="F24" s="89">
        <v>82.4</v>
      </c>
      <c r="G24" s="48" t="s">
        <v>74</v>
      </c>
      <c r="H24" s="63">
        <v>7</v>
      </c>
      <c r="I24" s="63">
        <v>4</v>
      </c>
      <c r="J24" s="63">
        <v>56</v>
      </c>
      <c r="K24" s="63">
        <v>50</v>
      </c>
      <c r="L24" s="69">
        <v>6</v>
      </c>
      <c r="M24" s="69">
        <v>6</v>
      </c>
      <c r="N24" s="20"/>
      <c r="O24" s="20"/>
      <c r="R24" s="11"/>
    </row>
    <row r="25" spans="1:18" ht="12.75">
      <c r="A25" s="49" t="s">
        <v>65</v>
      </c>
      <c r="B25" s="52" t="s">
        <v>51</v>
      </c>
      <c r="C25" s="70">
        <v>134</v>
      </c>
      <c r="D25" s="72">
        <v>145</v>
      </c>
      <c r="E25" s="57">
        <v>111.6</v>
      </c>
      <c r="F25" s="89">
        <v>138.4</v>
      </c>
      <c r="G25" s="48" t="s">
        <v>44</v>
      </c>
      <c r="H25" s="63">
        <v>17</v>
      </c>
      <c r="I25" s="63">
        <v>12</v>
      </c>
      <c r="J25" s="63">
        <v>65</v>
      </c>
      <c r="K25" s="63">
        <v>62</v>
      </c>
      <c r="L25" s="69">
        <v>9</v>
      </c>
      <c r="M25" s="69">
        <v>15</v>
      </c>
      <c r="N25" s="20"/>
      <c r="O25" s="20"/>
      <c r="R25" s="11"/>
    </row>
    <row r="26" spans="1:18" ht="12.75">
      <c r="A26" s="49" t="s">
        <v>67</v>
      </c>
      <c r="B26" s="51" t="s">
        <v>55</v>
      </c>
      <c r="C26" s="70">
        <v>201</v>
      </c>
      <c r="D26" s="72">
        <v>142</v>
      </c>
      <c r="E26" s="57">
        <v>128.9</v>
      </c>
      <c r="F26" s="89">
        <v>100.3</v>
      </c>
      <c r="G26" s="48" t="s">
        <v>65</v>
      </c>
      <c r="H26" s="63">
        <v>14</v>
      </c>
      <c r="I26" s="63">
        <v>5</v>
      </c>
      <c r="J26" s="63">
        <v>113</v>
      </c>
      <c r="K26" s="63">
        <v>82</v>
      </c>
      <c r="L26" s="69">
        <v>11</v>
      </c>
      <c r="M26" s="69">
        <v>107</v>
      </c>
      <c r="N26" s="20"/>
      <c r="O26" s="20"/>
      <c r="R26" s="11"/>
    </row>
    <row r="27" spans="1:18" ht="12.75">
      <c r="A27" s="49" t="s">
        <v>69</v>
      </c>
      <c r="B27" s="51" t="s">
        <v>35</v>
      </c>
      <c r="C27" s="70">
        <v>669</v>
      </c>
      <c r="D27" s="72">
        <v>639</v>
      </c>
      <c r="E27" s="57">
        <v>122.1</v>
      </c>
      <c r="F27" s="89">
        <v>134</v>
      </c>
      <c r="G27" s="48" t="s">
        <v>50</v>
      </c>
      <c r="H27" s="63">
        <v>53</v>
      </c>
      <c r="I27" s="63">
        <v>60</v>
      </c>
      <c r="J27" s="63">
        <v>243</v>
      </c>
      <c r="K27" s="63">
        <v>312</v>
      </c>
      <c r="L27" s="69">
        <v>131</v>
      </c>
      <c r="M27" s="69">
        <v>105</v>
      </c>
      <c r="N27" s="20"/>
      <c r="O27" s="20"/>
      <c r="R27" s="11"/>
    </row>
    <row r="28" spans="1:18" ht="12.75">
      <c r="A28" s="49" t="s">
        <v>70</v>
      </c>
      <c r="B28" s="52" t="s">
        <v>53</v>
      </c>
      <c r="C28" s="70">
        <v>167</v>
      </c>
      <c r="D28" s="72">
        <v>165</v>
      </c>
      <c r="E28" s="57">
        <v>98.7</v>
      </c>
      <c r="F28" s="89">
        <v>106.9</v>
      </c>
      <c r="G28" s="48" t="s">
        <v>61</v>
      </c>
      <c r="H28" s="63">
        <v>8</v>
      </c>
      <c r="I28" s="63">
        <v>8</v>
      </c>
      <c r="J28" s="63">
        <v>105</v>
      </c>
      <c r="K28" s="63">
        <v>111</v>
      </c>
      <c r="L28" s="69">
        <v>11</v>
      </c>
      <c r="M28" s="69">
        <v>10</v>
      </c>
      <c r="N28" s="20"/>
      <c r="O28" s="20"/>
      <c r="R28" s="16"/>
    </row>
    <row r="29" spans="1:18" ht="12.75">
      <c r="A29" s="49" t="s">
        <v>72</v>
      </c>
      <c r="B29" s="53" t="s">
        <v>39</v>
      </c>
      <c r="C29" s="70">
        <v>124</v>
      </c>
      <c r="D29" s="72">
        <v>136</v>
      </c>
      <c r="E29" s="57">
        <v>136.2</v>
      </c>
      <c r="F29" s="89">
        <v>155.5</v>
      </c>
      <c r="G29" s="48" t="s">
        <v>36</v>
      </c>
      <c r="H29" s="63">
        <v>11</v>
      </c>
      <c r="I29" s="63">
        <v>17</v>
      </c>
      <c r="J29" s="63">
        <v>69</v>
      </c>
      <c r="K29" s="63">
        <v>74</v>
      </c>
      <c r="L29" s="69">
        <v>10</v>
      </c>
      <c r="M29" s="69">
        <v>7</v>
      </c>
      <c r="N29" s="20"/>
      <c r="O29" s="20"/>
      <c r="R29" s="11"/>
    </row>
    <row r="30" spans="1:18" ht="12.75">
      <c r="A30" s="49" t="s">
        <v>74</v>
      </c>
      <c r="B30" s="53" t="s">
        <v>33</v>
      </c>
      <c r="C30" s="70">
        <v>406</v>
      </c>
      <c r="D30" s="72">
        <v>402</v>
      </c>
      <c r="E30" s="57">
        <v>137.9</v>
      </c>
      <c r="F30" s="89">
        <v>154.9</v>
      </c>
      <c r="G30" s="61" t="s">
        <v>38</v>
      </c>
      <c r="H30" s="63">
        <v>15</v>
      </c>
      <c r="I30" s="63">
        <v>13</v>
      </c>
      <c r="J30" s="63">
        <v>211</v>
      </c>
      <c r="K30" s="63">
        <v>227</v>
      </c>
      <c r="L30" s="69">
        <v>47</v>
      </c>
      <c r="M30" s="69">
        <v>36</v>
      </c>
      <c r="N30" s="20"/>
      <c r="O30" s="20"/>
      <c r="R30" s="11"/>
    </row>
    <row r="31" spans="1:18" ht="13.5" thickBot="1">
      <c r="A31" s="65" t="s">
        <v>76</v>
      </c>
      <c r="B31" s="56" t="s">
        <v>37</v>
      </c>
      <c r="C31" s="74">
        <v>635</v>
      </c>
      <c r="D31" s="91">
        <v>596</v>
      </c>
      <c r="E31" s="75">
        <v>138.7</v>
      </c>
      <c r="F31" s="89">
        <v>148.3</v>
      </c>
      <c r="G31" s="76" t="s">
        <v>40</v>
      </c>
      <c r="H31" s="73">
        <v>68</v>
      </c>
      <c r="I31" s="73">
        <v>48</v>
      </c>
      <c r="J31" s="73">
        <v>285</v>
      </c>
      <c r="K31" s="73">
        <v>333</v>
      </c>
      <c r="L31" s="78">
        <v>97</v>
      </c>
      <c r="M31" s="78">
        <v>84</v>
      </c>
      <c r="N31" s="20"/>
      <c r="O31" s="20"/>
      <c r="R31" s="11"/>
    </row>
    <row r="32" spans="1:15" ht="13.5" thickBot="1">
      <c r="A32" s="68"/>
      <c r="B32" s="77" t="s">
        <v>106</v>
      </c>
      <c r="C32" s="134">
        <f>SUM(C5:C31)</f>
        <v>7347</v>
      </c>
      <c r="D32" s="134">
        <f>SUM(D5:D31)</f>
        <v>7456</v>
      </c>
      <c r="E32" s="155"/>
      <c r="F32" s="156"/>
      <c r="G32" s="156"/>
      <c r="H32" s="135">
        <f aca="true" t="shared" si="0" ref="H32:M32">SUM(H5:H31)</f>
        <v>439</v>
      </c>
      <c r="I32" s="135">
        <f t="shared" si="0"/>
        <v>528</v>
      </c>
      <c r="J32" s="135">
        <f t="shared" si="0"/>
        <v>3754</v>
      </c>
      <c r="K32" s="135">
        <f t="shared" si="0"/>
        <v>3992</v>
      </c>
      <c r="L32" s="136">
        <f t="shared" si="0"/>
        <v>853</v>
      </c>
      <c r="M32" s="136">
        <f t="shared" si="0"/>
        <v>936</v>
      </c>
      <c r="O32" s="94"/>
    </row>
    <row r="33" spans="1:9" ht="12.75">
      <c r="A33" s="152" t="s">
        <v>79</v>
      </c>
      <c r="B33" s="152"/>
      <c r="C33" s="152"/>
      <c r="D33" s="152"/>
      <c r="E33" s="152"/>
      <c r="F33" s="152"/>
      <c r="G33" s="152"/>
      <c r="H33" s="7"/>
      <c r="I33" s="7"/>
    </row>
    <row r="34" spans="1:15" ht="12.75">
      <c r="A34" s="152" t="s">
        <v>109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</row>
    <row r="35" spans="1:15" ht="12.75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</row>
    <row r="36" spans="1:15" ht="12.75">
      <c r="A36" s="2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25"/>
      <c r="B37" s="6"/>
      <c r="C37" s="6"/>
      <c r="D37" s="26"/>
      <c r="E37" s="26"/>
      <c r="F37" s="26"/>
      <c r="G37" s="26"/>
      <c r="H37" s="6"/>
      <c r="I37" s="6"/>
      <c r="J37" s="26"/>
      <c r="K37" s="26"/>
      <c r="L37" s="6"/>
      <c r="M37" s="16"/>
      <c r="N37" s="16"/>
      <c r="O37" s="16"/>
    </row>
    <row r="38" spans="1:15" ht="12.75">
      <c r="A38" s="6"/>
      <c r="B38" s="6"/>
      <c r="C38" s="6"/>
      <c r="D38" s="26"/>
      <c r="E38" s="26"/>
      <c r="F38" s="26"/>
      <c r="G38" s="26"/>
      <c r="H38" s="6"/>
      <c r="I38" s="6"/>
      <c r="J38" s="6"/>
      <c r="K38" s="6"/>
      <c r="L38" s="6"/>
      <c r="M38" s="17"/>
      <c r="N38" s="17"/>
      <c r="O38" s="17"/>
    </row>
    <row r="39" spans="4:15" ht="12.75">
      <c r="D39" s="26"/>
      <c r="E39" s="26"/>
      <c r="F39" s="26"/>
      <c r="G39" s="26"/>
      <c r="J39" s="154"/>
      <c r="K39" s="154"/>
      <c r="L39" s="6"/>
      <c r="M39" s="18"/>
      <c r="N39" s="18"/>
      <c r="O39" s="18"/>
    </row>
    <row r="40" spans="4:15" ht="12.75">
      <c r="D40" s="25"/>
      <c r="E40" s="25"/>
      <c r="F40" s="25"/>
      <c r="G40" s="25"/>
      <c r="K40" s="18"/>
      <c r="L40" s="6"/>
      <c r="M40" s="18"/>
      <c r="N40" s="18"/>
      <c r="O40" s="18"/>
    </row>
    <row r="41" spans="4:15" ht="12.75">
      <c r="D41" s="25"/>
      <c r="E41" s="25"/>
      <c r="F41" s="25"/>
      <c r="G41" s="25"/>
      <c r="K41" s="17"/>
      <c r="L41" s="6"/>
      <c r="M41" s="17"/>
      <c r="N41" s="17"/>
      <c r="O41" s="17"/>
    </row>
    <row r="42" spans="4:15" ht="12.75">
      <c r="D42" s="25"/>
      <c r="E42" s="25"/>
      <c r="F42" s="25"/>
      <c r="G42" s="25"/>
      <c r="K42" s="18"/>
      <c r="L42" s="6"/>
      <c r="M42" s="18"/>
      <c r="N42" s="18"/>
      <c r="O42" s="18"/>
    </row>
    <row r="43" spans="4:15" ht="12.75">
      <c r="D43" s="26"/>
      <c r="E43" s="26"/>
      <c r="F43" s="26"/>
      <c r="G43" s="26"/>
      <c r="K43" s="18"/>
      <c r="L43" s="6"/>
      <c r="M43" s="18"/>
      <c r="N43" s="18"/>
      <c r="O43" s="18"/>
    </row>
    <row r="44" spans="11:15" ht="12.75">
      <c r="K44" s="17"/>
      <c r="L44" s="6"/>
      <c r="M44" s="17"/>
      <c r="N44" s="17"/>
      <c r="O44" s="17"/>
    </row>
    <row r="45" spans="11:15" ht="12.75">
      <c r="K45" s="18"/>
      <c r="L45" s="6"/>
      <c r="M45" s="18"/>
      <c r="N45" s="18"/>
      <c r="O45" s="18"/>
    </row>
    <row r="46" spans="11:15" ht="12.75">
      <c r="K46" s="18"/>
      <c r="L46" s="6"/>
      <c r="M46" s="18"/>
      <c r="N46" s="18"/>
      <c r="O46" s="18"/>
    </row>
    <row r="47" spans="11:15" ht="12.75">
      <c r="K47" s="17"/>
      <c r="L47" s="6"/>
      <c r="M47" s="17"/>
      <c r="N47" s="17"/>
      <c r="O47" s="17"/>
    </row>
    <row r="48" spans="11:15" ht="12.75">
      <c r="K48" s="18"/>
      <c r="L48" s="6"/>
      <c r="M48" s="18"/>
      <c r="N48" s="18"/>
      <c r="O48" s="18"/>
    </row>
    <row r="49" spans="11:15" ht="12.75">
      <c r="K49" s="18"/>
      <c r="L49" s="6"/>
      <c r="M49" s="18"/>
      <c r="N49" s="18"/>
      <c r="O49" s="18"/>
    </row>
    <row r="50" spans="11:15" ht="12.75">
      <c r="K50" s="18"/>
      <c r="L50" s="6"/>
      <c r="M50" s="18"/>
      <c r="N50" s="18"/>
      <c r="O50" s="18"/>
    </row>
    <row r="51" spans="11:15" ht="12.75">
      <c r="K51" s="18"/>
      <c r="L51" s="6"/>
      <c r="M51" s="18"/>
      <c r="N51" s="18"/>
      <c r="O51" s="18"/>
    </row>
    <row r="52" spans="11:15" ht="12.75">
      <c r="K52" s="18"/>
      <c r="L52" s="6"/>
      <c r="M52" s="18"/>
      <c r="N52" s="18"/>
      <c r="O52" s="18"/>
    </row>
    <row r="53" spans="11:15" ht="12.75">
      <c r="K53" s="18"/>
      <c r="L53" s="6"/>
      <c r="M53" s="18"/>
      <c r="N53" s="18"/>
      <c r="O53" s="18"/>
    </row>
    <row r="54" spans="11:15" ht="12.75">
      <c r="K54" s="18"/>
      <c r="L54" s="6"/>
      <c r="M54" s="18"/>
      <c r="N54" s="18"/>
      <c r="O54" s="18"/>
    </row>
    <row r="55" spans="11:15" ht="12.75">
      <c r="K55" s="18"/>
      <c r="L55" s="6"/>
      <c r="M55" s="18"/>
      <c r="N55" s="18"/>
      <c r="O55" s="18"/>
    </row>
    <row r="56" spans="11:15" ht="12.75">
      <c r="K56" s="18"/>
      <c r="L56" s="6"/>
      <c r="M56" s="18"/>
      <c r="N56" s="18"/>
      <c r="O56" s="18"/>
    </row>
    <row r="57" spans="11:15" ht="12.75">
      <c r="K57" s="18"/>
      <c r="L57" s="6"/>
      <c r="M57" s="18"/>
      <c r="N57" s="18"/>
      <c r="O57" s="18"/>
    </row>
    <row r="58" spans="11:15" ht="12.75">
      <c r="K58" s="18"/>
      <c r="L58" s="6"/>
      <c r="M58" s="18"/>
      <c r="N58" s="18"/>
      <c r="O58" s="18"/>
    </row>
    <row r="59" spans="11:15" ht="12.75">
      <c r="K59" s="18"/>
      <c r="L59" s="6"/>
      <c r="M59" s="18"/>
      <c r="N59" s="18"/>
      <c r="O59" s="18"/>
    </row>
    <row r="60" spans="11:15" ht="12.75">
      <c r="K60" s="18"/>
      <c r="L60" s="6"/>
      <c r="M60" s="18"/>
      <c r="N60" s="18"/>
      <c r="O60" s="18"/>
    </row>
    <row r="61" spans="11:15" ht="12.75">
      <c r="K61" s="18"/>
      <c r="L61" s="6"/>
      <c r="M61" s="18"/>
      <c r="N61" s="18"/>
      <c r="O61" s="18"/>
    </row>
    <row r="62" spans="11:15" ht="12.75">
      <c r="K62" s="18"/>
      <c r="L62" s="6"/>
      <c r="M62" s="18"/>
      <c r="N62" s="18"/>
      <c r="O62" s="18"/>
    </row>
    <row r="63" spans="11:15" ht="12.75">
      <c r="K63" s="18"/>
      <c r="L63" s="6"/>
      <c r="M63" s="18"/>
      <c r="N63" s="18"/>
      <c r="O63" s="18"/>
    </row>
    <row r="64" spans="11:15" ht="12.75">
      <c r="K64" s="18"/>
      <c r="L64" s="6"/>
      <c r="M64" s="18"/>
      <c r="N64" s="18"/>
      <c r="O64" s="18"/>
    </row>
    <row r="65" spans="11:15" ht="12.75">
      <c r="K65" s="19"/>
      <c r="L65" s="6"/>
      <c r="M65" s="19"/>
      <c r="N65" s="19"/>
      <c r="O65" s="19"/>
    </row>
  </sheetData>
  <sheetProtection/>
  <mergeCells count="11">
    <mergeCell ref="H2:M2"/>
    <mergeCell ref="A1:M1"/>
    <mergeCell ref="A33:G33"/>
    <mergeCell ref="L3:M3"/>
    <mergeCell ref="H3:I3"/>
    <mergeCell ref="J3:K3"/>
    <mergeCell ref="J39:K39"/>
    <mergeCell ref="E32:G32"/>
    <mergeCell ref="A35:O35"/>
    <mergeCell ref="A34:O34"/>
    <mergeCell ref="C2:G2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16.875" style="0" customWidth="1"/>
    <col min="2" max="10" width="6.625" style="0" customWidth="1"/>
    <col min="11" max="11" width="8.375" style="0" customWidth="1"/>
    <col min="12" max="15" width="6.625" style="0" customWidth="1"/>
    <col min="16" max="16" width="7.125" style="0" customWidth="1"/>
  </cols>
  <sheetData>
    <row r="2" spans="1:13" ht="12.75">
      <c r="A2" s="137" t="s">
        <v>105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1" ht="12.75">
      <c r="A3" s="31" t="s">
        <v>87</v>
      </c>
      <c r="B3" s="157">
        <v>2008</v>
      </c>
      <c r="C3" s="157"/>
      <c r="D3" s="157">
        <v>2009</v>
      </c>
      <c r="E3" s="157"/>
      <c r="F3" s="157">
        <v>2010</v>
      </c>
      <c r="G3" s="157"/>
      <c r="H3" s="159">
        <v>2011</v>
      </c>
      <c r="I3" s="159"/>
      <c r="J3" s="148" t="s">
        <v>120</v>
      </c>
      <c r="K3" s="153"/>
    </row>
    <row r="4" spans="1:11" ht="12.75">
      <c r="A4" s="32" t="s">
        <v>86</v>
      </c>
      <c r="B4" s="5" t="s">
        <v>95</v>
      </c>
      <c r="C4" s="5" t="s">
        <v>96</v>
      </c>
      <c r="D4" s="5" t="s">
        <v>95</v>
      </c>
      <c r="E4" s="5" t="s">
        <v>96</v>
      </c>
      <c r="F4" s="5" t="s">
        <v>95</v>
      </c>
      <c r="G4" s="5" t="s">
        <v>96</v>
      </c>
      <c r="H4" s="5" t="s">
        <v>95</v>
      </c>
      <c r="I4" s="5" t="s">
        <v>96</v>
      </c>
      <c r="J4" s="33" t="s">
        <v>95</v>
      </c>
      <c r="K4" s="33" t="s">
        <v>96</v>
      </c>
    </row>
    <row r="5" spans="1:11" ht="12.75">
      <c r="A5" s="23" t="s">
        <v>88</v>
      </c>
      <c r="B5" s="5">
        <v>3995</v>
      </c>
      <c r="C5" s="5"/>
      <c r="D5" s="5">
        <v>3799</v>
      </c>
      <c r="E5" s="5"/>
      <c r="F5" s="5">
        <v>3461</v>
      </c>
      <c r="G5" s="5"/>
      <c r="H5" s="5">
        <v>3791</v>
      </c>
      <c r="I5" s="5"/>
      <c r="J5" s="5">
        <v>3152</v>
      </c>
      <c r="K5" s="5"/>
    </row>
    <row r="6" spans="1:11" ht="12.75">
      <c r="A6" s="35" t="s">
        <v>89</v>
      </c>
      <c r="B6" s="27"/>
      <c r="C6" s="29"/>
      <c r="D6" s="28"/>
      <c r="E6" s="28"/>
      <c r="F6" s="27"/>
      <c r="G6" s="29"/>
      <c r="H6" s="28"/>
      <c r="I6" s="29"/>
      <c r="J6" s="157"/>
      <c r="K6" s="157"/>
    </row>
    <row r="7" spans="1:11" ht="12.75">
      <c r="A7" s="23" t="s">
        <v>90</v>
      </c>
      <c r="B7" s="5">
        <v>1721</v>
      </c>
      <c r="C7" s="34">
        <f>B7*100/B5</f>
        <v>43.07884856070088</v>
      </c>
      <c r="D7" s="5">
        <v>1796</v>
      </c>
      <c r="E7" s="34">
        <f>D7*100/D5</f>
        <v>47.27559884180047</v>
      </c>
      <c r="F7" s="5">
        <v>1646</v>
      </c>
      <c r="G7" s="34">
        <f>F7*100/F5</f>
        <v>47.55850910141577</v>
      </c>
      <c r="H7" s="5">
        <v>1819</v>
      </c>
      <c r="I7" s="34">
        <f>H7*100/H5</f>
        <v>47.98206278026906</v>
      </c>
      <c r="J7" s="5">
        <v>1591</v>
      </c>
      <c r="K7" s="34">
        <f>J7*100/J5</f>
        <v>50.4758883248731</v>
      </c>
    </row>
    <row r="8" spans="1:11" ht="12.75">
      <c r="A8" s="23" t="s">
        <v>91</v>
      </c>
      <c r="B8" s="5">
        <v>105</v>
      </c>
      <c r="C8" s="34">
        <f>B8*100/B5</f>
        <v>2.6282853566958697</v>
      </c>
      <c r="D8" s="5">
        <v>80</v>
      </c>
      <c r="E8" s="34">
        <f>D8*100/D5</f>
        <v>2.1058173203474597</v>
      </c>
      <c r="F8" s="5">
        <v>90</v>
      </c>
      <c r="G8" s="34">
        <f>F8*100/F5</f>
        <v>2.600404507367813</v>
      </c>
      <c r="H8" s="5">
        <v>67</v>
      </c>
      <c r="I8" s="34">
        <f>H8*100/H5</f>
        <v>1.767343708783962</v>
      </c>
      <c r="J8" s="5">
        <v>41</v>
      </c>
      <c r="K8" s="34">
        <f>J8*100/J5</f>
        <v>1.3007614213197969</v>
      </c>
    </row>
    <row r="9" spans="1:11" ht="12.75">
      <c r="A9" s="23" t="s">
        <v>92</v>
      </c>
      <c r="B9" s="5">
        <v>266</v>
      </c>
      <c r="C9" s="34">
        <f>B9*100/B5</f>
        <v>6.658322903629537</v>
      </c>
      <c r="D9" s="5">
        <v>237</v>
      </c>
      <c r="E9" s="34">
        <f>D9*100/D5</f>
        <v>6.23848381152935</v>
      </c>
      <c r="F9" s="5">
        <v>171</v>
      </c>
      <c r="G9" s="34">
        <f>F9*100/F5</f>
        <v>4.940768563998844</v>
      </c>
      <c r="H9" s="5">
        <v>186</v>
      </c>
      <c r="I9" s="34">
        <f>H9*100/H5</f>
        <v>4.90635716169876</v>
      </c>
      <c r="J9" s="5">
        <v>137</v>
      </c>
      <c r="K9" s="34">
        <f>J9*100/J7</f>
        <v>8.610936517913261</v>
      </c>
    </row>
    <row r="10" spans="1:11" ht="12.75">
      <c r="A10" s="23" t="s">
        <v>103</v>
      </c>
      <c r="B10" s="5">
        <v>1589</v>
      </c>
      <c r="C10" s="34">
        <v>39.8</v>
      </c>
      <c r="D10" s="5">
        <v>1519</v>
      </c>
      <c r="E10" s="34">
        <v>40</v>
      </c>
      <c r="F10" s="5">
        <v>1348</v>
      </c>
      <c r="G10" s="34">
        <v>38.9</v>
      </c>
      <c r="H10" s="5">
        <v>1326</v>
      </c>
      <c r="I10" s="34">
        <f>H10*100/H5</f>
        <v>34.97757847533632</v>
      </c>
      <c r="J10" s="5">
        <v>1215</v>
      </c>
      <c r="K10" s="34">
        <f>J10*100/J5</f>
        <v>38.546954314720814</v>
      </c>
    </row>
    <row r="11" spans="1:11" ht="12.75">
      <c r="A11" s="23" t="s">
        <v>97</v>
      </c>
      <c r="B11" s="5">
        <v>425</v>
      </c>
      <c r="C11" s="34">
        <f>B11*100/B5</f>
        <v>10.638297872340425</v>
      </c>
      <c r="D11" s="5">
        <v>482</v>
      </c>
      <c r="E11" s="34">
        <f>D11*100/D5</f>
        <v>12.687549355093445</v>
      </c>
      <c r="F11" s="5">
        <v>426</v>
      </c>
      <c r="G11" s="34">
        <f>F11*100/F5</f>
        <v>12.308581334874313</v>
      </c>
      <c r="H11" s="5">
        <v>393</v>
      </c>
      <c r="I11" s="34">
        <f>H11*100/H5</f>
        <v>10.366657873911896</v>
      </c>
      <c r="J11" s="5">
        <v>374</v>
      </c>
      <c r="K11" s="34">
        <f>J11*100/J5</f>
        <v>11.865482233502538</v>
      </c>
    </row>
    <row r="12" spans="1:11" ht="12.75">
      <c r="A12" s="23" t="s">
        <v>93</v>
      </c>
      <c r="B12" s="5">
        <v>222</v>
      </c>
      <c r="C12" s="34">
        <f>B12*100/B5</f>
        <v>5.55694618272841</v>
      </c>
      <c r="D12" s="5">
        <v>181</v>
      </c>
      <c r="E12" s="34">
        <f>D12*100/D5</f>
        <v>4.7644116872861275</v>
      </c>
      <c r="F12" s="5">
        <v>134</v>
      </c>
      <c r="G12" s="34">
        <f>F12*100/F5</f>
        <v>3.8717133776365213</v>
      </c>
      <c r="H12" s="5">
        <v>152</v>
      </c>
      <c r="I12" s="34">
        <f>H12*100/H5</f>
        <v>4.009496175151675</v>
      </c>
      <c r="J12" s="5">
        <v>126</v>
      </c>
      <c r="K12" s="34">
        <f>J12*100/J5</f>
        <v>3.99746192893401</v>
      </c>
    </row>
    <row r="13" spans="1:9" ht="12.75">
      <c r="A13" s="158" t="s">
        <v>117</v>
      </c>
      <c r="B13" s="158"/>
      <c r="C13" s="158"/>
      <c r="D13" s="158"/>
      <c r="E13" s="158"/>
      <c r="F13" s="158"/>
      <c r="G13" s="158"/>
      <c r="H13" s="158"/>
      <c r="I13" s="158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13" ht="12.75">
      <c r="A15" s="161" t="s">
        <v>121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</row>
    <row r="16" spans="1:16" ht="12.75">
      <c r="A16" s="31"/>
      <c r="B16" s="157">
        <v>2008</v>
      </c>
      <c r="C16" s="157"/>
      <c r="D16" s="157"/>
      <c r="E16" s="157">
        <v>2009</v>
      </c>
      <c r="F16" s="157"/>
      <c r="G16" s="157"/>
      <c r="H16" s="157">
        <v>2010</v>
      </c>
      <c r="I16" s="160"/>
      <c r="J16" s="160"/>
      <c r="K16" s="159">
        <v>2011</v>
      </c>
      <c r="L16" s="159"/>
      <c r="M16" s="159"/>
      <c r="N16" s="148" t="s">
        <v>118</v>
      </c>
      <c r="O16" s="147"/>
      <c r="P16" s="153"/>
    </row>
    <row r="17" spans="1:16" ht="12.75">
      <c r="A17" s="36" t="s">
        <v>94</v>
      </c>
      <c r="B17" s="157" t="s">
        <v>101</v>
      </c>
      <c r="C17" s="157"/>
      <c r="D17" s="157"/>
      <c r="E17" s="157" t="s">
        <v>101</v>
      </c>
      <c r="F17" s="157"/>
      <c r="G17" s="157"/>
      <c r="H17" s="157" t="s">
        <v>101</v>
      </c>
      <c r="I17" s="160"/>
      <c r="J17" s="160"/>
      <c r="K17" s="148" t="s">
        <v>101</v>
      </c>
      <c r="L17" s="147"/>
      <c r="M17" s="153"/>
      <c r="N17" s="148" t="s">
        <v>116</v>
      </c>
      <c r="O17" s="147"/>
      <c r="P17" s="153"/>
    </row>
    <row r="18" spans="1:16" ht="12.75">
      <c r="A18" s="32"/>
      <c r="B18" s="9" t="s">
        <v>78</v>
      </c>
      <c r="C18" s="9" t="s">
        <v>19</v>
      </c>
      <c r="D18" s="9" t="s">
        <v>102</v>
      </c>
      <c r="E18" s="5" t="s">
        <v>78</v>
      </c>
      <c r="F18" s="5" t="s">
        <v>19</v>
      </c>
      <c r="G18" s="5" t="s">
        <v>102</v>
      </c>
      <c r="H18" s="5" t="s">
        <v>78</v>
      </c>
      <c r="I18" s="5" t="s">
        <v>19</v>
      </c>
      <c r="J18" s="33" t="s">
        <v>102</v>
      </c>
      <c r="K18" s="33" t="s">
        <v>78</v>
      </c>
      <c r="L18" s="33" t="s">
        <v>19</v>
      </c>
      <c r="M18" s="33" t="s">
        <v>102</v>
      </c>
      <c r="N18" s="23" t="s">
        <v>78</v>
      </c>
      <c r="O18" s="23" t="s">
        <v>19</v>
      </c>
      <c r="P18" s="23" t="s">
        <v>102</v>
      </c>
    </row>
    <row r="19" spans="1:16" ht="12.75">
      <c r="A19" s="23" t="s">
        <v>94</v>
      </c>
      <c r="B19" s="5">
        <v>852</v>
      </c>
      <c r="C19" s="5">
        <v>430</v>
      </c>
      <c r="D19" s="5">
        <v>326</v>
      </c>
      <c r="E19" s="5">
        <v>894</v>
      </c>
      <c r="F19" s="5">
        <v>411</v>
      </c>
      <c r="G19" s="5">
        <v>343</v>
      </c>
      <c r="H19" s="5">
        <v>828</v>
      </c>
      <c r="I19" s="5">
        <v>456</v>
      </c>
      <c r="J19" s="5">
        <v>253</v>
      </c>
      <c r="K19" s="5">
        <v>783</v>
      </c>
      <c r="L19" s="5">
        <v>456</v>
      </c>
      <c r="M19" s="5">
        <v>176</v>
      </c>
      <c r="N19" s="5">
        <v>583</v>
      </c>
      <c r="O19" s="5">
        <v>341</v>
      </c>
      <c r="P19" s="5">
        <v>128</v>
      </c>
    </row>
    <row r="20" spans="1:16" ht="12.75">
      <c r="A20" s="35" t="s">
        <v>89</v>
      </c>
      <c r="B20" s="27"/>
      <c r="C20" s="28"/>
      <c r="D20" s="29"/>
      <c r="E20" s="30"/>
      <c r="F20" s="30"/>
      <c r="G20" s="30"/>
      <c r="H20" s="27"/>
      <c r="I20" s="28"/>
      <c r="J20" s="37"/>
      <c r="K20" s="27"/>
      <c r="L20" s="28"/>
      <c r="M20" s="29"/>
      <c r="N20" s="157"/>
      <c r="O20" s="157"/>
      <c r="P20" s="157"/>
    </row>
    <row r="21" spans="1:16" ht="12.75">
      <c r="A21" s="23" t="s">
        <v>97</v>
      </c>
      <c r="B21" s="5">
        <v>390</v>
      </c>
      <c r="C21" s="5">
        <v>161</v>
      </c>
      <c r="D21" s="5">
        <v>174</v>
      </c>
      <c r="E21" s="5">
        <v>418</v>
      </c>
      <c r="F21" s="5">
        <v>165</v>
      </c>
      <c r="G21" s="5">
        <v>177</v>
      </c>
      <c r="H21" s="5">
        <v>385</v>
      </c>
      <c r="I21" s="5">
        <v>166</v>
      </c>
      <c r="J21" s="5">
        <v>157</v>
      </c>
      <c r="K21" s="5">
        <v>388</v>
      </c>
      <c r="L21" s="5">
        <v>199</v>
      </c>
      <c r="M21" s="5">
        <v>102</v>
      </c>
      <c r="N21" s="5">
        <v>270</v>
      </c>
      <c r="O21" s="5">
        <v>137</v>
      </c>
      <c r="P21" s="5">
        <v>74</v>
      </c>
    </row>
    <row r="22" spans="1:16" ht="12.75">
      <c r="A22" s="23" t="s">
        <v>98</v>
      </c>
      <c r="B22" s="5">
        <v>79</v>
      </c>
      <c r="C22" s="5">
        <v>28</v>
      </c>
      <c r="D22" s="5">
        <v>8</v>
      </c>
      <c r="E22" s="5">
        <v>80</v>
      </c>
      <c r="F22" s="5">
        <v>16</v>
      </c>
      <c r="G22" s="5">
        <v>4</v>
      </c>
      <c r="H22" s="5">
        <v>94</v>
      </c>
      <c r="I22" s="5">
        <v>46</v>
      </c>
      <c r="J22" s="5">
        <v>4</v>
      </c>
      <c r="K22" s="5">
        <v>78</v>
      </c>
      <c r="L22" s="5">
        <v>20</v>
      </c>
      <c r="M22" s="5">
        <v>0</v>
      </c>
      <c r="N22" s="5">
        <v>58</v>
      </c>
      <c r="O22" s="5">
        <v>12</v>
      </c>
      <c r="P22" s="5">
        <v>2</v>
      </c>
    </row>
    <row r="23" spans="1:16" ht="12.75">
      <c r="A23" s="23" t="s">
        <v>99</v>
      </c>
      <c r="B23" s="5">
        <v>46</v>
      </c>
      <c r="C23" s="5">
        <v>21</v>
      </c>
      <c r="D23" s="5">
        <v>14</v>
      </c>
      <c r="E23" s="5">
        <v>68</v>
      </c>
      <c r="F23" s="5">
        <v>25</v>
      </c>
      <c r="G23" s="5">
        <v>15</v>
      </c>
      <c r="H23" s="5">
        <v>52</v>
      </c>
      <c r="I23" s="5">
        <v>29</v>
      </c>
      <c r="J23" s="5">
        <v>12</v>
      </c>
      <c r="K23" s="5">
        <v>37</v>
      </c>
      <c r="L23" s="5">
        <v>18</v>
      </c>
      <c r="M23" s="5">
        <v>6</v>
      </c>
      <c r="N23" s="5">
        <v>31</v>
      </c>
      <c r="O23" s="5">
        <v>15</v>
      </c>
      <c r="P23" s="5">
        <v>7</v>
      </c>
    </row>
    <row r="24" spans="1:16" ht="12.75">
      <c r="A24" s="23" t="s">
        <v>104</v>
      </c>
      <c r="B24" s="5">
        <v>626</v>
      </c>
      <c r="C24" s="5">
        <v>341</v>
      </c>
      <c r="D24" s="5">
        <v>245</v>
      </c>
      <c r="E24" s="5">
        <v>641</v>
      </c>
      <c r="F24" s="5">
        <v>337</v>
      </c>
      <c r="G24" s="5">
        <v>266</v>
      </c>
      <c r="H24" s="5">
        <v>595</v>
      </c>
      <c r="I24" s="5">
        <v>351</v>
      </c>
      <c r="J24" s="5">
        <v>186</v>
      </c>
      <c r="K24" s="5">
        <v>589</v>
      </c>
      <c r="L24" s="5">
        <v>382</v>
      </c>
      <c r="M24" s="5">
        <v>139</v>
      </c>
      <c r="N24" s="5">
        <v>136</v>
      </c>
      <c r="O24" s="5">
        <v>232</v>
      </c>
      <c r="P24" s="5">
        <v>99</v>
      </c>
    </row>
    <row r="25" spans="1:16" ht="12.75">
      <c r="A25" s="23" t="s">
        <v>100</v>
      </c>
      <c r="B25" s="5">
        <v>101</v>
      </c>
      <c r="C25" s="5">
        <v>40</v>
      </c>
      <c r="D25" s="5">
        <v>59</v>
      </c>
      <c r="E25" s="5">
        <v>95</v>
      </c>
      <c r="F25" s="5">
        <v>33</v>
      </c>
      <c r="G25" s="5">
        <v>58</v>
      </c>
      <c r="H25" s="5">
        <v>87</v>
      </c>
      <c r="I25" s="5">
        <v>30</v>
      </c>
      <c r="J25" s="5">
        <v>51</v>
      </c>
      <c r="K25" s="5">
        <v>79</v>
      </c>
      <c r="L25" s="5">
        <v>36</v>
      </c>
      <c r="M25" s="5">
        <v>31</v>
      </c>
      <c r="N25" s="5">
        <v>66</v>
      </c>
      <c r="O25" s="5">
        <v>31</v>
      </c>
      <c r="P25" s="5">
        <v>28</v>
      </c>
    </row>
    <row r="26" ht="12.75">
      <c r="A26" s="117" t="s">
        <v>117</v>
      </c>
    </row>
    <row r="27" spans="1:5" ht="12.75">
      <c r="A27" s="137" t="s">
        <v>122</v>
      </c>
      <c r="B27" s="137"/>
      <c r="C27" s="137"/>
      <c r="D27" s="137"/>
      <c r="E27" s="137"/>
    </row>
  </sheetData>
  <sheetProtection/>
  <mergeCells count="21">
    <mergeCell ref="A27:E27"/>
    <mergeCell ref="A2:M2"/>
    <mergeCell ref="A15:M15"/>
    <mergeCell ref="H3:I3"/>
    <mergeCell ref="B16:D16"/>
    <mergeCell ref="E16:G16"/>
    <mergeCell ref="D3:E3"/>
    <mergeCell ref="J3:K3"/>
    <mergeCell ref="J6:K6"/>
    <mergeCell ref="N16:P16"/>
    <mergeCell ref="B3:C3"/>
    <mergeCell ref="E17:G17"/>
    <mergeCell ref="F3:G3"/>
    <mergeCell ref="K17:M17"/>
    <mergeCell ref="N20:P20"/>
    <mergeCell ref="N17:P17"/>
    <mergeCell ref="A13:I13"/>
    <mergeCell ref="K16:M16"/>
    <mergeCell ref="B17:D17"/>
    <mergeCell ref="H16:J16"/>
    <mergeCell ref="H17:J1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2012-11-29T15:17:58Z</cp:lastPrinted>
  <dcterms:created xsi:type="dcterms:W3CDTF">2009-10-27T08:34:24Z</dcterms:created>
  <dcterms:modified xsi:type="dcterms:W3CDTF">2012-11-29T15:18:02Z</dcterms:modified>
  <cp:category/>
  <cp:version/>
  <cp:contentType/>
  <cp:contentStatus/>
</cp:coreProperties>
</file>