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žádosti DVEA 2006_02" sheetId="1" r:id="rId1"/>
  </sheets>
  <definedNames/>
  <calcPr fullCalcOnLoad="1"/>
</workbook>
</file>

<file path=xl/sharedStrings.xml><?xml version="1.0" encoding="utf-8"?>
<sst xmlns="http://schemas.openxmlformats.org/spreadsheetml/2006/main" count="123" uniqueCount="84">
  <si>
    <t>celkový počet obyvatel</t>
  </si>
  <si>
    <t>vazba na ochranná pásma a chráněná území</t>
  </si>
  <si>
    <t>OsRP</t>
  </si>
  <si>
    <t>celkový počet EO</t>
  </si>
  <si>
    <t>počet řešených EO</t>
  </si>
  <si>
    <t>název žadatele</t>
  </si>
  <si>
    <t>poznámka</t>
  </si>
  <si>
    <t>Vysvětlivky:</t>
  </si>
  <si>
    <t>*</t>
  </si>
  <si>
    <t>celkové náklady [Kč - bez DPH]</t>
  </si>
  <si>
    <t>ev. č. žádosti</t>
  </si>
  <si>
    <t>k dispozici:</t>
  </si>
  <si>
    <t>**</t>
  </si>
  <si>
    <t>Ukazatel dluhové služby do výše 30 % je v souladu s usnesením vlády č. 346/2004 o regulaci zadluženosti obcí a krajů pomocí ukazatele dluhové služby.</t>
  </si>
  <si>
    <t>Požadovaná výše podpory se počítá z celkových nákladů bez DPH nebo s DPH (tučně zvýrazněno) podle toho, zda žadatel je nebo není plátcem DPH.</t>
  </si>
  <si>
    <t>název akce</t>
  </si>
  <si>
    <t>soulad s PRVKUKem</t>
  </si>
  <si>
    <t>admin. soulad</t>
  </si>
  <si>
    <t>ukazatel dluhové služby [%] **</t>
  </si>
  <si>
    <t>náklady na 1 EO [Kč]</t>
  </si>
  <si>
    <t>aglomerace nad 2000 EO</t>
  </si>
  <si>
    <t>hodnocení (dle čl. 6 odst. 7 zásad, max. 14 bodů)</t>
  </si>
  <si>
    <t>DVEA 01/01/2007</t>
  </si>
  <si>
    <t>DVEA 02/01/2007</t>
  </si>
  <si>
    <t>DVEA 03/01/2007</t>
  </si>
  <si>
    <t>DVEA 04/01/2007</t>
  </si>
  <si>
    <t>DVEA 05/01/2007</t>
  </si>
  <si>
    <t>DVEA 06/01/2007</t>
  </si>
  <si>
    <t>DVEA 07/01/2007</t>
  </si>
  <si>
    <t>Obec Štěpánov nad Svratkou</t>
  </si>
  <si>
    <t>Bystřice n.P.</t>
  </si>
  <si>
    <t>ne</t>
  </si>
  <si>
    <t>-</t>
  </si>
  <si>
    <t>04/2007 - 11/2007</t>
  </si>
  <si>
    <t>Obec Lidmaň</t>
  </si>
  <si>
    <t>Splašková kanalizace a ČOV Lidmaň - II. etapa</t>
  </si>
  <si>
    <t>ano</t>
  </si>
  <si>
    <t>1. nesoulad s PRVKUKem 2. chybí SP</t>
  </si>
  <si>
    <t>OP III. st. VD Švihov</t>
  </si>
  <si>
    <t>09/2007 - 06/2008</t>
  </si>
  <si>
    <t>Město Ždírec nad Doubravou</t>
  </si>
  <si>
    <t>Zefektivnění ČOV Ždírec nad Doubravou</t>
  </si>
  <si>
    <t>Chotěboř</t>
  </si>
  <si>
    <t>CHKO Žďárské vrchy, CHKO Železné hory</t>
  </si>
  <si>
    <t>VODOVODY A KANALIZACE, svazek obcí se sídlem v Třebíči</t>
  </si>
  <si>
    <t>Náměšť nad Oslavou - kanalizace Vícenický žlab</t>
  </si>
  <si>
    <t>Náměšť n.O.</t>
  </si>
  <si>
    <t>10 - Město Náměšť n.O.</t>
  </si>
  <si>
    <t>03/2007 - 10/2007</t>
  </si>
  <si>
    <t>Město Telč</t>
  </si>
  <si>
    <t>Výstavba kanalizace v ulicích Květinová, Křížová, Luční (část) a Batelovská v Telči</t>
  </si>
  <si>
    <t>Telč</t>
  </si>
  <si>
    <t>10/2006 - 12/2007</t>
  </si>
  <si>
    <t>50 - MZe</t>
  </si>
  <si>
    <t>Město Brtnice</t>
  </si>
  <si>
    <t>Dobudování kanalizace a intenzifikace ČOV Brtnice</t>
  </si>
  <si>
    <t>Jihlava</t>
  </si>
  <si>
    <t>Pelhřimov</t>
  </si>
  <si>
    <t>40 - MZe</t>
  </si>
  <si>
    <t>01/2007 - 06/2008</t>
  </si>
  <si>
    <t>DVEA 08/01/2007</t>
  </si>
  <si>
    <t>Obec Dobronín</t>
  </si>
  <si>
    <t>Dobronín - kanalizace a ČOV, IV. etapa - prodloužení kanalizace</t>
  </si>
  <si>
    <t>Městys Štoky</t>
  </si>
  <si>
    <t>Havlíčkův Brod</t>
  </si>
  <si>
    <t>Natura 2000</t>
  </si>
  <si>
    <t>04/2007 - 06/2008</t>
  </si>
  <si>
    <t>Intenzifikace ČOV Štoky a doplnění kanalizace</t>
  </si>
  <si>
    <t>70 - MZe</t>
  </si>
  <si>
    <t>02/2007 - 09/2008</t>
  </si>
  <si>
    <t>zbývá:</t>
  </si>
  <si>
    <t>dotace z jiných zdrojů [%, zdroj]</t>
  </si>
  <si>
    <t xml:space="preserve">Dotace na drobné vodohospodářské ekologické akce (DVEA) v roce 2007 - 1. kolo </t>
  </si>
  <si>
    <t>Štěpánov nad Svratkou - splašková stoka A - 2. část</t>
  </si>
  <si>
    <t>celkové náklady [Kč - s DPH]</t>
  </si>
  <si>
    <t>termín realizace</t>
  </si>
  <si>
    <t>03/2007 - 11/2007</t>
  </si>
  <si>
    <t>CELKEM</t>
  </si>
  <si>
    <t>požadovaná výše dotace [%]</t>
  </si>
  <si>
    <t>výše dotace kraje [%]</t>
  </si>
  <si>
    <t>výše dotace kraje [Kč] *</t>
  </si>
  <si>
    <t>požadovaná výše dotace [Kč] *</t>
  </si>
  <si>
    <t>RK-10-2007-56, př. 1</t>
  </si>
  <si>
    <t>počet stran: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</si>
</sst>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4" fontId="2" fillId="0" borderId="0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1" fontId="1" fillId="0" borderId="3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" fontId="0" fillId="0" borderId="0" xfId="0" applyNumberFormat="1" applyAlignment="1">
      <alignment wrapText="1"/>
    </xf>
    <xf numFmtId="0" fontId="5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9" fontId="5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right"/>
    </xf>
    <xf numFmtId="4" fontId="0" fillId="0" borderId="1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right" vertical="center"/>
    </xf>
    <xf numFmtId="4" fontId="0" fillId="0" borderId="9" xfId="0" applyNumberFormat="1" applyFon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" fontId="0" fillId="0" borderId="9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right" vertical="center"/>
    </xf>
    <xf numFmtId="4" fontId="9" fillId="0" borderId="13" xfId="0" applyNumberFormat="1" applyFont="1" applyFill="1" applyBorder="1" applyAlignment="1">
      <alignment horizontal="right" vertical="center"/>
    </xf>
    <xf numFmtId="4" fontId="9" fillId="0" borderId="14" xfId="0" applyNumberFormat="1" applyFont="1" applyFill="1" applyBorder="1" applyAlignment="1">
      <alignment horizontal="right" vertical="center"/>
    </xf>
    <xf numFmtId="4" fontId="9" fillId="0" borderId="7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2" fillId="0" borderId="16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tabSelected="1" workbookViewId="0" topLeftCell="A1">
      <pane xSplit="3" topLeftCell="R1" activePane="topRight" state="frozen"/>
      <selection pane="topLeft" activeCell="A1" sqref="A1"/>
      <selection pane="topRight" activeCell="T3" sqref="T3"/>
    </sheetView>
  </sheetViews>
  <sheetFormatPr defaultColWidth="9.00390625" defaultRowHeight="12.75"/>
  <cols>
    <col min="1" max="1" width="16.125" style="3" customWidth="1"/>
    <col min="2" max="2" width="20.75390625" style="0" customWidth="1"/>
    <col min="3" max="3" width="25.75390625" style="0" customWidth="1"/>
    <col min="4" max="9" width="8.75390625" style="3" customWidth="1"/>
    <col min="10" max="11" width="14.75390625" style="0" customWidth="1"/>
    <col min="12" max="12" width="14.75390625" style="1" customWidth="1"/>
    <col min="13" max="13" width="9.75390625" style="3" customWidth="1"/>
    <col min="14" max="14" width="9.75390625" style="1" customWidth="1"/>
    <col min="15" max="15" width="9.75390625" style="3" customWidth="1"/>
    <col min="16" max="16" width="9.75390625" style="1" customWidth="1"/>
    <col min="17" max="17" width="13.25390625" style="21" customWidth="1"/>
    <col min="18" max="19" width="7.75390625" style="21" customWidth="1"/>
    <col min="20" max="20" width="12.75390625" style="0" customWidth="1"/>
    <col min="21" max="21" width="11.75390625" style="9" customWidth="1"/>
    <col min="22" max="22" width="9.75390625" style="0" customWidth="1"/>
    <col min="23" max="23" width="16.25390625" style="0" customWidth="1"/>
  </cols>
  <sheetData>
    <row r="1" ht="15">
      <c r="W1" s="88" t="s">
        <v>82</v>
      </c>
    </row>
    <row r="2" ht="15">
      <c r="W2" s="88" t="s">
        <v>83</v>
      </c>
    </row>
    <row r="3" ht="18">
      <c r="A3" s="15" t="s">
        <v>72</v>
      </c>
    </row>
    <row r="4" ht="18">
      <c r="A4" s="15"/>
    </row>
    <row r="5" spans="1:23" s="31" customFormat="1" ht="13.5" thickBo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1">
        <v>14</v>
      </c>
      <c r="O5" s="31">
        <v>15</v>
      </c>
      <c r="P5" s="31">
        <v>16</v>
      </c>
      <c r="Q5" s="32">
        <v>17</v>
      </c>
      <c r="R5" s="32">
        <v>18</v>
      </c>
      <c r="S5" s="32">
        <v>19</v>
      </c>
      <c r="T5" s="31">
        <v>20</v>
      </c>
      <c r="U5" s="33">
        <v>21</v>
      </c>
      <c r="V5" s="31">
        <v>22</v>
      </c>
      <c r="W5" s="31">
        <v>23</v>
      </c>
    </row>
    <row r="6" spans="1:23" ht="69.75" customHeight="1" thickBot="1">
      <c r="A6" s="53" t="s">
        <v>10</v>
      </c>
      <c r="B6" s="54" t="s">
        <v>5</v>
      </c>
      <c r="C6" s="54" t="s">
        <v>15</v>
      </c>
      <c r="D6" s="54" t="s">
        <v>2</v>
      </c>
      <c r="E6" s="55" t="s">
        <v>0</v>
      </c>
      <c r="F6" s="55" t="s">
        <v>3</v>
      </c>
      <c r="G6" s="55" t="s">
        <v>4</v>
      </c>
      <c r="H6" s="55" t="s">
        <v>20</v>
      </c>
      <c r="I6" s="55" t="s">
        <v>16</v>
      </c>
      <c r="J6" s="55" t="s">
        <v>9</v>
      </c>
      <c r="K6" s="55" t="s">
        <v>74</v>
      </c>
      <c r="L6" s="55" t="s">
        <v>81</v>
      </c>
      <c r="M6" s="55" t="s">
        <v>78</v>
      </c>
      <c r="N6" s="55" t="s">
        <v>71</v>
      </c>
      <c r="O6" s="55" t="s">
        <v>18</v>
      </c>
      <c r="P6" s="55" t="s">
        <v>19</v>
      </c>
      <c r="Q6" s="55" t="s">
        <v>1</v>
      </c>
      <c r="R6" s="55" t="s">
        <v>75</v>
      </c>
      <c r="S6" s="55" t="s">
        <v>17</v>
      </c>
      <c r="T6" s="55" t="s">
        <v>6</v>
      </c>
      <c r="U6" s="56" t="s">
        <v>21</v>
      </c>
      <c r="V6" s="55" t="s">
        <v>79</v>
      </c>
      <c r="W6" s="76" t="s">
        <v>80</v>
      </c>
    </row>
    <row r="7" spans="1:23" s="2" customFormat="1" ht="42.75" customHeight="1">
      <c r="A7" s="59" t="s">
        <v>22</v>
      </c>
      <c r="B7" s="60" t="s">
        <v>40</v>
      </c>
      <c r="C7" s="60" t="s">
        <v>41</v>
      </c>
      <c r="D7" s="61" t="s">
        <v>42</v>
      </c>
      <c r="E7" s="62">
        <v>2985</v>
      </c>
      <c r="F7" s="62">
        <v>3000</v>
      </c>
      <c r="G7" s="63">
        <v>2100</v>
      </c>
      <c r="H7" s="62" t="s">
        <v>36</v>
      </c>
      <c r="I7" s="63" t="s">
        <v>36</v>
      </c>
      <c r="J7" s="65">
        <v>1826000</v>
      </c>
      <c r="K7" s="64">
        <v>2172940</v>
      </c>
      <c r="L7" s="65">
        <v>1738352</v>
      </c>
      <c r="M7" s="66">
        <v>80</v>
      </c>
      <c r="N7" s="68" t="s">
        <v>32</v>
      </c>
      <c r="O7" s="66">
        <v>5.46</v>
      </c>
      <c r="P7" s="67">
        <v>1035</v>
      </c>
      <c r="Q7" s="68" t="s">
        <v>43</v>
      </c>
      <c r="R7" s="68" t="s">
        <v>76</v>
      </c>
      <c r="S7" s="68" t="s">
        <v>36</v>
      </c>
      <c r="T7" s="79" t="s">
        <v>32</v>
      </c>
      <c r="U7" s="69">
        <v>11</v>
      </c>
      <c r="V7" s="70">
        <v>80</v>
      </c>
      <c r="W7" s="81">
        <v>1738352</v>
      </c>
    </row>
    <row r="8" spans="1:23" s="2" customFormat="1" ht="42.75" customHeight="1">
      <c r="A8" s="5" t="s">
        <v>23</v>
      </c>
      <c r="B8" s="4" t="s">
        <v>44</v>
      </c>
      <c r="C8" s="4" t="s">
        <v>45</v>
      </c>
      <c r="D8" s="34" t="s">
        <v>46</v>
      </c>
      <c r="E8" s="17">
        <v>5340</v>
      </c>
      <c r="F8" s="17">
        <v>5935</v>
      </c>
      <c r="G8" s="23">
        <v>147</v>
      </c>
      <c r="H8" s="17" t="s">
        <v>36</v>
      </c>
      <c r="I8" s="23" t="s">
        <v>36</v>
      </c>
      <c r="J8" s="36">
        <v>3531998</v>
      </c>
      <c r="K8" s="51">
        <v>4203078</v>
      </c>
      <c r="L8" s="51">
        <v>2472398</v>
      </c>
      <c r="M8" s="18">
        <v>70</v>
      </c>
      <c r="N8" s="20" t="s">
        <v>47</v>
      </c>
      <c r="O8" s="18">
        <v>5.56</v>
      </c>
      <c r="P8" s="19">
        <v>24027</v>
      </c>
      <c r="Q8" s="20" t="s">
        <v>32</v>
      </c>
      <c r="R8" s="20" t="s">
        <v>48</v>
      </c>
      <c r="S8" s="20" t="s">
        <v>36</v>
      </c>
      <c r="T8" s="80" t="s">
        <v>32</v>
      </c>
      <c r="U8" s="35">
        <v>8</v>
      </c>
      <c r="V8" s="24">
        <v>70</v>
      </c>
      <c r="W8" s="82">
        <v>2472398</v>
      </c>
    </row>
    <row r="9" spans="1:23" s="2" customFormat="1" ht="42.75" customHeight="1">
      <c r="A9" s="5" t="s">
        <v>24</v>
      </c>
      <c r="B9" s="4" t="s">
        <v>49</v>
      </c>
      <c r="C9" s="4" t="s">
        <v>50</v>
      </c>
      <c r="D9" s="34" t="s">
        <v>51</v>
      </c>
      <c r="E9" s="17">
        <v>5789</v>
      </c>
      <c r="F9" s="17">
        <v>8000</v>
      </c>
      <c r="G9" s="23">
        <v>355</v>
      </c>
      <c r="H9" s="17" t="s">
        <v>36</v>
      </c>
      <c r="I9" s="23" t="s">
        <v>36</v>
      </c>
      <c r="J9" s="51">
        <v>7748460</v>
      </c>
      <c r="K9" s="36">
        <v>9566000</v>
      </c>
      <c r="L9" s="51">
        <v>2870000</v>
      </c>
      <c r="M9" s="18">
        <v>30</v>
      </c>
      <c r="N9" s="18" t="s">
        <v>53</v>
      </c>
      <c r="O9" s="18">
        <v>4</v>
      </c>
      <c r="P9" s="19">
        <v>34234</v>
      </c>
      <c r="Q9" s="20" t="s">
        <v>32</v>
      </c>
      <c r="R9" s="20" t="s">
        <v>52</v>
      </c>
      <c r="S9" s="20" t="s">
        <v>36</v>
      </c>
      <c r="T9" s="80" t="s">
        <v>32</v>
      </c>
      <c r="U9" s="35">
        <v>8</v>
      </c>
      <c r="V9" s="24">
        <v>30</v>
      </c>
      <c r="W9" s="82">
        <v>2870000</v>
      </c>
    </row>
    <row r="10" spans="1:23" s="2" customFormat="1" ht="42.75" customHeight="1">
      <c r="A10" s="5" t="s">
        <v>25</v>
      </c>
      <c r="B10" s="4" t="s">
        <v>54</v>
      </c>
      <c r="C10" s="4" t="s">
        <v>55</v>
      </c>
      <c r="D10" s="34" t="s">
        <v>56</v>
      </c>
      <c r="E10" s="17">
        <v>3633</v>
      </c>
      <c r="F10" s="17">
        <v>3800</v>
      </c>
      <c r="G10" s="23">
        <v>794</v>
      </c>
      <c r="H10" s="17" t="s">
        <v>36</v>
      </c>
      <c r="I10" s="23" t="s">
        <v>36</v>
      </c>
      <c r="J10" s="51">
        <v>41751000</v>
      </c>
      <c r="K10" s="36">
        <v>49684000</v>
      </c>
      <c r="L10" s="51">
        <v>15000000</v>
      </c>
      <c r="M10" s="18">
        <v>30.19</v>
      </c>
      <c r="N10" s="18" t="s">
        <v>58</v>
      </c>
      <c r="O10" s="18">
        <v>12.78</v>
      </c>
      <c r="P10" s="19">
        <v>62574</v>
      </c>
      <c r="Q10" s="20" t="s">
        <v>32</v>
      </c>
      <c r="R10" s="20" t="s">
        <v>59</v>
      </c>
      <c r="S10" s="20" t="s">
        <v>36</v>
      </c>
      <c r="T10" s="80" t="s">
        <v>32</v>
      </c>
      <c r="U10" s="35">
        <v>8</v>
      </c>
      <c r="V10" s="24">
        <v>30.19</v>
      </c>
      <c r="W10" s="82">
        <v>15000000</v>
      </c>
    </row>
    <row r="11" spans="1:23" s="2" customFormat="1" ht="42.75" customHeight="1">
      <c r="A11" s="5" t="s">
        <v>26</v>
      </c>
      <c r="B11" s="4" t="s">
        <v>61</v>
      </c>
      <c r="C11" s="4" t="s">
        <v>62</v>
      </c>
      <c r="D11" s="34" t="s">
        <v>56</v>
      </c>
      <c r="E11" s="17">
        <v>1877</v>
      </c>
      <c r="F11" s="17">
        <v>2500</v>
      </c>
      <c r="G11" s="23">
        <v>310</v>
      </c>
      <c r="H11" s="17" t="s">
        <v>36</v>
      </c>
      <c r="I11" s="23" t="s">
        <v>36</v>
      </c>
      <c r="J11" s="51">
        <v>11695056</v>
      </c>
      <c r="K11" s="36">
        <v>13917117</v>
      </c>
      <c r="L11" s="51">
        <v>11133694</v>
      </c>
      <c r="M11" s="18">
        <v>80</v>
      </c>
      <c r="N11" s="18" t="s">
        <v>32</v>
      </c>
      <c r="O11" s="18">
        <v>14.43</v>
      </c>
      <c r="P11" s="19">
        <v>44894</v>
      </c>
      <c r="Q11" s="20" t="s">
        <v>65</v>
      </c>
      <c r="R11" s="20" t="s">
        <v>66</v>
      </c>
      <c r="S11" s="20" t="s">
        <v>36</v>
      </c>
      <c r="T11" s="80" t="s">
        <v>32</v>
      </c>
      <c r="U11" s="35">
        <v>9</v>
      </c>
      <c r="V11" s="24">
        <v>80</v>
      </c>
      <c r="W11" s="82">
        <v>11133694</v>
      </c>
    </row>
    <row r="12" spans="1:23" s="2" customFormat="1" ht="42.75" customHeight="1">
      <c r="A12" s="5" t="s">
        <v>27</v>
      </c>
      <c r="B12" s="4" t="s">
        <v>34</v>
      </c>
      <c r="C12" s="4" t="s">
        <v>35</v>
      </c>
      <c r="D12" s="34" t="s">
        <v>57</v>
      </c>
      <c r="E12" s="17">
        <v>273</v>
      </c>
      <c r="F12" s="17">
        <v>280</v>
      </c>
      <c r="G12" s="23">
        <v>100</v>
      </c>
      <c r="H12" s="17" t="s">
        <v>31</v>
      </c>
      <c r="I12" s="23" t="s">
        <v>36</v>
      </c>
      <c r="J12" s="51">
        <v>2260500</v>
      </c>
      <c r="K12" s="36">
        <v>2690000</v>
      </c>
      <c r="L12" s="51">
        <v>2152000</v>
      </c>
      <c r="M12" s="18">
        <v>80</v>
      </c>
      <c r="N12" s="18" t="s">
        <v>32</v>
      </c>
      <c r="O12" s="18">
        <v>3</v>
      </c>
      <c r="P12" s="19">
        <v>26900</v>
      </c>
      <c r="Q12" s="20" t="s">
        <v>38</v>
      </c>
      <c r="R12" s="20" t="s">
        <v>39</v>
      </c>
      <c r="S12" s="20" t="s">
        <v>36</v>
      </c>
      <c r="T12" s="80" t="s">
        <v>32</v>
      </c>
      <c r="U12" s="35">
        <v>7</v>
      </c>
      <c r="V12" s="24">
        <v>80</v>
      </c>
      <c r="W12" s="82">
        <v>2152000</v>
      </c>
    </row>
    <row r="13" spans="1:23" s="2" customFormat="1" ht="42.75" customHeight="1">
      <c r="A13" s="5" t="s">
        <v>28</v>
      </c>
      <c r="B13" s="4" t="s">
        <v>63</v>
      </c>
      <c r="C13" s="4" t="s">
        <v>67</v>
      </c>
      <c r="D13" s="34" t="s">
        <v>64</v>
      </c>
      <c r="E13" s="17">
        <v>1250</v>
      </c>
      <c r="F13" s="17">
        <v>1250</v>
      </c>
      <c r="G13" s="23">
        <v>425</v>
      </c>
      <c r="H13" s="17" t="s">
        <v>31</v>
      </c>
      <c r="I13" s="23" t="s">
        <v>36</v>
      </c>
      <c r="J13" s="51">
        <v>24335470</v>
      </c>
      <c r="K13" s="36">
        <v>28959000</v>
      </c>
      <c r="L13" s="51">
        <v>2895900</v>
      </c>
      <c r="M13" s="18">
        <v>10</v>
      </c>
      <c r="N13" s="20" t="s">
        <v>68</v>
      </c>
      <c r="O13" s="18">
        <v>0</v>
      </c>
      <c r="P13" s="19">
        <v>68139</v>
      </c>
      <c r="Q13" s="20" t="s">
        <v>32</v>
      </c>
      <c r="R13" s="20" t="s">
        <v>69</v>
      </c>
      <c r="S13" s="20" t="s">
        <v>36</v>
      </c>
      <c r="T13" s="80" t="s">
        <v>32</v>
      </c>
      <c r="U13" s="35">
        <v>7</v>
      </c>
      <c r="V13" s="24">
        <v>10</v>
      </c>
      <c r="W13" s="82">
        <v>2895900</v>
      </c>
    </row>
    <row r="14" spans="1:23" s="2" customFormat="1" ht="57" customHeight="1" thickBot="1">
      <c r="A14" s="71" t="s">
        <v>60</v>
      </c>
      <c r="B14" s="72" t="s">
        <v>29</v>
      </c>
      <c r="C14" s="72" t="s">
        <v>73</v>
      </c>
      <c r="D14" s="73" t="s">
        <v>30</v>
      </c>
      <c r="E14" s="25">
        <v>720</v>
      </c>
      <c r="F14" s="25">
        <v>720</v>
      </c>
      <c r="G14" s="26">
        <v>101</v>
      </c>
      <c r="H14" s="25" t="s">
        <v>31</v>
      </c>
      <c r="I14" s="77" t="s">
        <v>31</v>
      </c>
      <c r="J14" s="74">
        <v>1834380</v>
      </c>
      <c r="K14" s="75">
        <v>2182912</v>
      </c>
      <c r="L14" s="74">
        <v>1746330</v>
      </c>
      <c r="M14" s="27">
        <v>80</v>
      </c>
      <c r="N14" s="27" t="s">
        <v>32</v>
      </c>
      <c r="O14" s="27">
        <v>5.48</v>
      </c>
      <c r="P14" s="28">
        <v>21613</v>
      </c>
      <c r="Q14" s="29" t="s">
        <v>32</v>
      </c>
      <c r="R14" s="29" t="s">
        <v>33</v>
      </c>
      <c r="S14" s="29" t="s">
        <v>31</v>
      </c>
      <c r="T14" s="52" t="s">
        <v>37</v>
      </c>
      <c r="U14" s="37" t="s">
        <v>32</v>
      </c>
      <c r="V14" s="30">
        <v>0</v>
      </c>
      <c r="W14" s="83">
        <v>0</v>
      </c>
    </row>
    <row r="15" spans="1:23" s="8" customFormat="1" ht="19.5" customHeight="1" thickBot="1">
      <c r="A15" s="89" t="s">
        <v>77</v>
      </c>
      <c r="B15" s="90"/>
      <c r="C15" s="90"/>
      <c r="D15" s="90"/>
      <c r="E15" s="57">
        <f>SUM(E7:E14)</f>
        <v>21867</v>
      </c>
      <c r="F15" s="57">
        <f>SUM(F7:F14)</f>
        <v>25485</v>
      </c>
      <c r="G15" s="58">
        <f>SUM(G7:G14)</f>
        <v>4332</v>
      </c>
      <c r="H15" s="38"/>
      <c r="I15" s="38"/>
      <c r="J15" s="86">
        <f>SUM(J7:J14)</f>
        <v>94982864</v>
      </c>
      <c r="K15" s="87">
        <f>SUM(K7:K14)</f>
        <v>113375047</v>
      </c>
      <c r="L15" s="84">
        <f>SUM(L7:L14)</f>
        <v>40008674</v>
      </c>
      <c r="M15" s="7"/>
      <c r="N15" s="7"/>
      <c r="O15" s="7"/>
      <c r="P15" s="7"/>
      <c r="Q15" s="16"/>
      <c r="R15" s="16"/>
      <c r="S15" s="16"/>
      <c r="T15" s="7"/>
      <c r="U15" s="10"/>
      <c r="V15" s="13"/>
      <c r="W15" s="85">
        <f>SUM(W7:W14)</f>
        <v>38262344</v>
      </c>
    </row>
    <row r="16" spans="8:23" ht="15.75">
      <c r="H16" s="39"/>
      <c r="I16" s="39"/>
      <c r="K16" s="45"/>
      <c r="L16" s="46"/>
      <c r="V16" s="78" t="s">
        <v>11</v>
      </c>
      <c r="W16" s="50">
        <v>46700000</v>
      </c>
    </row>
    <row r="17" spans="8:23" ht="15.75">
      <c r="H17" s="39"/>
      <c r="I17" s="39"/>
      <c r="K17" s="45"/>
      <c r="L17" s="47"/>
      <c r="V17" s="78" t="s">
        <v>70</v>
      </c>
      <c r="W17" s="50">
        <f>W16-W15</f>
        <v>8437656</v>
      </c>
    </row>
    <row r="18" spans="1:21" s="41" customFormat="1" ht="15.75">
      <c r="A18" s="40" t="s">
        <v>7</v>
      </c>
      <c r="D18" s="21"/>
      <c r="E18" s="21"/>
      <c r="F18" s="21"/>
      <c r="G18" s="22"/>
      <c r="H18" s="22"/>
      <c r="I18" s="22"/>
      <c r="K18" s="48"/>
      <c r="L18" s="49"/>
      <c r="M18" s="21"/>
      <c r="N18" s="42"/>
      <c r="O18" s="22"/>
      <c r="P18" s="43"/>
      <c r="Q18" s="22"/>
      <c r="R18" s="22"/>
      <c r="S18" s="22"/>
      <c r="U18" s="44"/>
    </row>
    <row r="19" spans="1:23" ht="12.75">
      <c r="A19" s="3" t="s">
        <v>8</v>
      </c>
      <c r="B19" s="92" t="s">
        <v>14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</row>
    <row r="20" spans="1:23" ht="12.75">
      <c r="A20" s="3" t="s">
        <v>12</v>
      </c>
      <c r="B20" s="92" t="s">
        <v>13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</row>
    <row r="21" spans="1:2" ht="12.75">
      <c r="A21" s="14"/>
      <c r="B21" s="6"/>
    </row>
    <row r="22" spans="1:12" ht="12.75">
      <c r="A22" s="6"/>
      <c r="K22" s="11"/>
      <c r="L22" s="12"/>
    </row>
    <row r="23" spans="1:23" ht="12.7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</row>
    <row r="24" spans="12:14" ht="12.75">
      <c r="L24"/>
      <c r="M24"/>
      <c r="N24"/>
    </row>
    <row r="25" spans="12:14" ht="12.75">
      <c r="L25"/>
      <c r="M25"/>
      <c r="N25"/>
    </row>
    <row r="26" spans="12:14" ht="12.75">
      <c r="L26"/>
      <c r="M26"/>
      <c r="N26"/>
    </row>
    <row r="27" spans="12:14" ht="12.75">
      <c r="L27"/>
      <c r="M27"/>
      <c r="N27"/>
    </row>
    <row r="28" spans="12:14" ht="12.75">
      <c r="L28"/>
      <c r="M28"/>
      <c r="N28"/>
    </row>
    <row r="29" spans="12:14" ht="12.75">
      <c r="L29"/>
      <c r="M29"/>
      <c r="N29"/>
    </row>
    <row r="30" spans="12:14" ht="12.75">
      <c r="L30"/>
      <c r="M30"/>
      <c r="N30"/>
    </row>
    <row r="31" spans="12:14" ht="12.75">
      <c r="L31"/>
      <c r="M31"/>
      <c r="N31"/>
    </row>
    <row r="32" spans="12:14" ht="12.75">
      <c r="L32"/>
      <c r="M32"/>
      <c r="N32"/>
    </row>
    <row r="33" spans="12:14" ht="12.75">
      <c r="L33"/>
      <c r="M33"/>
      <c r="N33"/>
    </row>
    <row r="34" spans="12:14" ht="12.75">
      <c r="L34"/>
      <c r="M34"/>
      <c r="N34"/>
    </row>
    <row r="35" spans="12:14" ht="12.75">
      <c r="L35"/>
      <c r="M35"/>
      <c r="N35"/>
    </row>
    <row r="36" spans="12:14" ht="12.75">
      <c r="L36"/>
      <c r="M36"/>
      <c r="N36"/>
    </row>
    <row r="37" spans="12:14" ht="12.75">
      <c r="L37"/>
      <c r="M37"/>
      <c r="N37"/>
    </row>
    <row r="38" spans="12:14" ht="12.75">
      <c r="L38"/>
      <c r="M38"/>
      <c r="N38"/>
    </row>
    <row r="39" spans="12:14" ht="12.75">
      <c r="L39"/>
      <c r="M39"/>
      <c r="N39"/>
    </row>
    <row r="40" spans="12:14" ht="12.75">
      <c r="L40"/>
      <c r="M40"/>
      <c r="N40"/>
    </row>
    <row r="41" spans="12:14" ht="12.75">
      <c r="L41"/>
      <c r="M41"/>
      <c r="N41"/>
    </row>
    <row r="42" spans="12:14" ht="12.75">
      <c r="L42"/>
      <c r="M42"/>
      <c r="N42"/>
    </row>
  </sheetData>
  <mergeCells count="4">
    <mergeCell ref="A15:D15"/>
    <mergeCell ref="A23:W23"/>
    <mergeCell ref="B19:W19"/>
    <mergeCell ref="B20:W20"/>
  </mergeCells>
  <printOptions/>
  <pageMargins left="0.75" right="0.75" top="1" bottom="1" header="0.4921259845" footer="0.4921259845"/>
  <pageSetup fitToHeight="1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chrastova</cp:lastModifiedBy>
  <cp:lastPrinted>2007-03-07T13:03:43Z</cp:lastPrinted>
  <dcterms:created xsi:type="dcterms:W3CDTF">2002-05-30T07:20:59Z</dcterms:created>
  <dcterms:modified xsi:type="dcterms:W3CDTF">2007-03-08T11:28:01Z</dcterms:modified>
  <cp:category/>
  <cp:version/>
  <cp:contentType/>
  <cp:contentStatus/>
</cp:coreProperties>
</file>